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F:\APA\2022\TIRES\"/>
    </mc:Choice>
  </mc:AlternateContent>
  <xr:revisionPtr revIDLastSave="0" documentId="13_ncr:1_{23EDBA8B-ED48-46D9-90D3-30360606F64B}" xr6:coauthVersionLast="36" xr6:coauthVersionMax="36" xr10:uidLastSave="{00000000-0000-0000-0000-000000000000}"/>
  <bookViews>
    <workbookView xWindow="0" yWindow="0" windowWidth="28800" windowHeight="12225" xr2:uid="{E242EA62-1A46-4529-8AC1-D50C0B1B9B5C}"/>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55" i="1" l="1"/>
  <c r="J154" i="1"/>
  <c r="J153" i="1"/>
  <c r="J152" i="1"/>
  <c r="J151" i="1"/>
  <c r="J150" i="1"/>
  <c r="J149" i="1"/>
  <c r="J148" i="1"/>
  <c r="J147" i="1"/>
  <c r="J146" i="1"/>
  <c r="J145" i="1"/>
  <c r="J144" i="1"/>
  <c r="J143" i="1"/>
  <c r="J142" i="1"/>
  <c r="J141" i="1"/>
  <c r="J140" i="1"/>
  <c r="J139" i="1"/>
  <c r="J138" i="1"/>
  <c r="J137" i="1"/>
  <c r="J136" i="1"/>
  <c r="J135" i="1"/>
  <c r="J134" i="1"/>
  <c r="J133" i="1"/>
  <c r="J132" i="1"/>
  <c r="J131" i="1"/>
  <c r="J130" i="1"/>
  <c r="J129" i="1"/>
  <c r="J128" i="1"/>
  <c r="J127" i="1"/>
  <c r="J126" i="1"/>
  <c r="J125" i="1"/>
  <c r="J124" i="1"/>
  <c r="J123" i="1"/>
  <c r="J122" i="1"/>
  <c r="J121" i="1"/>
  <c r="J120" i="1"/>
  <c r="J119" i="1"/>
  <c r="J118" i="1"/>
  <c r="J117" i="1"/>
  <c r="J116" i="1"/>
  <c r="J115" i="1"/>
  <c r="J114" i="1"/>
  <c r="J113" i="1"/>
  <c r="J110" i="1"/>
  <c r="J109" i="1"/>
  <c r="J108" i="1"/>
  <c r="J107" i="1"/>
  <c r="J106" i="1"/>
  <c r="J105" i="1"/>
  <c r="J104" i="1"/>
  <c r="J103" i="1"/>
  <c r="J102" i="1"/>
  <c r="J101" i="1"/>
  <c r="J100" i="1"/>
  <c r="J99" i="1"/>
  <c r="J98" i="1"/>
  <c r="J97" i="1"/>
  <c r="J96" i="1"/>
  <c r="J95" i="1"/>
  <c r="J94" i="1"/>
  <c r="J93" i="1"/>
  <c r="J92" i="1"/>
  <c r="J91" i="1"/>
  <c r="J90" i="1"/>
  <c r="J89" i="1"/>
  <c r="J88" i="1"/>
  <c r="J87" i="1"/>
  <c r="J86" i="1"/>
  <c r="J85" i="1"/>
  <c r="J84" i="1"/>
  <c r="J83" i="1"/>
  <c r="J82" i="1"/>
  <c r="J81" i="1"/>
  <c r="J80" i="1"/>
  <c r="J79" i="1"/>
  <c r="J78" i="1"/>
  <c r="J77" i="1"/>
  <c r="J76" i="1"/>
  <c r="J75" i="1"/>
  <c r="J74" i="1"/>
  <c r="J73" i="1"/>
  <c r="J72" i="1"/>
  <c r="J71" i="1"/>
  <c r="J70" i="1"/>
  <c r="J69" i="1"/>
  <c r="J68" i="1"/>
  <c r="J67" i="1"/>
  <c r="J66" i="1"/>
  <c r="J65" i="1"/>
  <c r="J111" i="1" l="1"/>
  <c r="H16" i="1"/>
  <c r="J62" i="1"/>
  <c r="J61" i="1"/>
  <c r="J60" i="1"/>
  <c r="J59" i="1"/>
  <c r="J58" i="1"/>
  <c r="J57" i="1"/>
  <c r="J56" i="1"/>
  <c r="J55" i="1"/>
  <c r="J54" i="1"/>
  <c r="J53" i="1"/>
  <c r="J52" i="1"/>
  <c r="J51" i="1"/>
  <c r="J50" i="1"/>
  <c r="J49" i="1"/>
  <c r="J48" i="1"/>
  <c r="J47" i="1"/>
  <c r="J46" i="1"/>
  <c r="J45" i="1"/>
  <c r="J44" i="1"/>
  <c r="J43" i="1"/>
  <c r="J42" i="1"/>
  <c r="J41" i="1"/>
  <c r="J40" i="1"/>
  <c r="J39" i="1"/>
  <c r="J38" i="1"/>
  <c r="I171" i="1" l="1"/>
  <c r="H171" i="1"/>
  <c r="J170" i="1"/>
  <c r="J169" i="1"/>
  <c r="J168" i="1"/>
  <c r="J167" i="1"/>
  <c r="J166" i="1"/>
  <c r="J165" i="1"/>
  <c r="J164" i="1"/>
  <c r="J163" i="1"/>
  <c r="J162" i="1"/>
  <c r="J161" i="1"/>
  <c r="J160" i="1"/>
  <c r="J159" i="1"/>
  <c r="J158" i="1"/>
  <c r="J157" i="1"/>
  <c r="J156" i="1"/>
  <c r="I111" i="1"/>
  <c r="H111" i="1"/>
  <c r="I63" i="1"/>
  <c r="H63" i="1"/>
  <c r="J37" i="1"/>
  <c r="J36" i="1"/>
  <c r="J35" i="1"/>
  <c r="J34" i="1"/>
  <c r="J33" i="1"/>
  <c r="J32" i="1"/>
  <c r="J31" i="1"/>
  <c r="J30" i="1"/>
  <c r="J29" i="1"/>
  <c r="J28" i="1"/>
  <c r="J27" i="1"/>
  <c r="J26" i="1"/>
  <c r="J25" i="1"/>
  <c r="J24" i="1"/>
  <c r="J23" i="1"/>
  <c r="J22" i="1"/>
  <c r="J21" i="1"/>
  <c r="J20" i="1"/>
  <c r="J19" i="1"/>
  <c r="J18" i="1"/>
  <c r="I16" i="1"/>
  <c r="K16" i="1" s="1"/>
  <c r="J15" i="1"/>
  <c r="J14" i="1"/>
  <c r="J13" i="1"/>
  <c r="J12" i="1"/>
  <c r="J11" i="1"/>
  <c r="J10" i="1"/>
  <c r="J9" i="1"/>
  <c r="J8" i="1"/>
  <c r="J7" i="1"/>
  <c r="J3" i="1"/>
  <c r="J2" i="1"/>
  <c r="J16" i="1" l="1"/>
  <c r="J171" i="1"/>
  <c r="K63" i="1"/>
  <c r="K111" i="1"/>
  <c r="J4" i="1"/>
  <c r="K171" i="1"/>
  <c r="J63" i="1"/>
</calcChain>
</file>

<file path=xl/sharedStrings.xml><?xml version="1.0" encoding="utf-8"?>
<sst xmlns="http://schemas.openxmlformats.org/spreadsheetml/2006/main" count="719" uniqueCount="289">
  <si>
    <t xml:space="preserve">*BID PRICE (TIMES) EST ANNUAL USAGE + TIRE DISPOSAL FEE (TIMES) EST ANNUAL USAGE = TOTAL </t>
  </si>
  <si>
    <t>(EXAMPLE)</t>
  </si>
  <si>
    <t>EACH</t>
  </si>
  <si>
    <t>865-198</t>
  </si>
  <si>
    <t xml:space="preserve">Total Example- #0                                                            </t>
  </si>
  <si>
    <t>TIRE SIZE</t>
  </si>
  <si>
    <t>SPEED RATING</t>
  </si>
  <si>
    <t>DESCRIPTION</t>
  </si>
  <si>
    <t>GROUP</t>
  </si>
  <si>
    <t>EST ANNUAL USAGE   (+/-)</t>
  </si>
  <si>
    <t>QTY</t>
  </si>
  <si>
    <t>DEALERS Product Code</t>
  </si>
  <si>
    <t>Bid Price Per Unit</t>
  </si>
  <si>
    <r>
      <rPr>
        <b/>
        <sz val="9"/>
        <rFont val="Arial"/>
        <family val="2"/>
      </rPr>
      <t>Tire Disposal
Fee Per Unit</t>
    </r>
  </si>
  <si>
    <t>*Total</t>
  </si>
  <si>
    <t>205/55R17</t>
  </si>
  <si>
    <t>V</t>
  </si>
  <si>
    <t>All Season</t>
  </si>
  <si>
    <t>PURSUIT</t>
  </si>
  <si>
    <t>215/60R 16</t>
  </si>
  <si>
    <t>225/50R17</t>
  </si>
  <si>
    <t>225/60R16</t>
  </si>
  <si>
    <t>245/55R18</t>
  </si>
  <si>
    <t>255/60R 18</t>
  </si>
  <si>
    <t>265/70R17</t>
  </si>
  <si>
    <t>S</t>
  </si>
  <si>
    <t xml:space="preserve">(TO BE READ ALOUD AT TIME OF OPENING)→ </t>
  </si>
  <si>
    <t xml:space="preserve">Total Police Pursuit- #1                                               </t>
  </si>
  <si>
    <t>LOAD RATING</t>
  </si>
  <si>
    <t>10 R 17.5</t>
  </si>
  <si>
    <t>BIG SWEEPER</t>
  </si>
  <si>
    <t>HEAVY</t>
  </si>
  <si>
    <t>10.00-20</t>
  </si>
  <si>
    <t>F</t>
  </si>
  <si>
    <t>FRONT TRUCK</t>
  </si>
  <si>
    <t xml:space="preserve"> </t>
  </si>
  <si>
    <t>G</t>
  </si>
  <si>
    <t>BACK TRUCK</t>
  </si>
  <si>
    <t>10R22.5</t>
  </si>
  <si>
    <t>DUMP TRUCK</t>
  </si>
  <si>
    <t>11R22.5</t>
  </si>
  <si>
    <t>H</t>
  </si>
  <si>
    <t>PAY LOADER &amp; INLT TRI AXLE DUMP</t>
  </si>
  <si>
    <t>11R225</t>
  </si>
  <si>
    <t>VACTRO &amp; AUQUA DRIVE</t>
  </si>
  <si>
    <t>12.5/80-18</t>
  </si>
  <si>
    <t>R1</t>
  </si>
  <si>
    <t>FRONT TRACTOR</t>
  </si>
  <si>
    <t>12-16.5</t>
  </si>
  <si>
    <t>12R/22.5</t>
  </si>
  <si>
    <t xml:space="preserve">H </t>
  </si>
  <si>
    <t>16 PLY</t>
  </si>
  <si>
    <t>HEAVY DRIVE</t>
  </si>
  <si>
    <t>13.6-28</t>
  </si>
  <si>
    <t>JD TRACTOR</t>
  </si>
  <si>
    <t>15 x 19-1/2</t>
  </si>
  <si>
    <t>GRADER</t>
  </si>
  <si>
    <t>Heavy</t>
  </si>
  <si>
    <t>16.5-24</t>
  </si>
  <si>
    <t>D</t>
  </si>
  <si>
    <t>BACK TRACTOR</t>
  </si>
  <si>
    <t>16.5-30</t>
  </si>
  <si>
    <t>16.9-24</t>
  </si>
  <si>
    <t>16.9-28</t>
  </si>
  <si>
    <t>16.9-30</t>
  </si>
  <si>
    <t>19.5 L-24</t>
  </si>
  <si>
    <t>BACKHOE &amp; BACK TRACTOR</t>
  </si>
  <si>
    <t>19SL-24</t>
  </si>
  <si>
    <t>BACKHOE</t>
  </si>
  <si>
    <t xml:space="preserve">20.5-25-16  </t>
  </si>
  <si>
    <t>PAYLOADER</t>
  </si>
  <si>
    <t>215/85R/16</t>
  </si>
  <si>
    <t>R</t>
  </si>
  <si>
    <t>TRUCK</t>
  </si>
  <si>
    <t>225/65R16</t>
  </si>
  <si>
    <t>VAN TIRE</t>
  </si>
  <si>
    <t>225/70 R 19.5</t>
  </si>
  <si>
    <t>23 X8.5 - 12</t>
  </si>
  <si>
    <t>245/75R/17</t>
  </si>
  <si>
    <t xml:space="preserve">TRUCK </t>
  </si>
  <si>
    <t>255/75/22.5</t>
  </si>
  <si>
    <t>INTERNATIONAL TRI AXLE DUMP TAG AXLE</t>
  </si>
  <si>
    <t>265/70F/17</t>
  </si>
  <si>
    <t>E</t>
  </si>
  <si>
    <t>T</t>
  </si>
  <si>
    <t>truck m+s</t>
  </si>
  <si>
    <t>275-65R-18</t>
  </si>
  <si>
    <t>285/70R17</t>
  </si>
  <si>
    <t>30.01-18</t>
  </si>
  <si>
    <t>315/65R 22.5</t>
  </si>
  <si>
    <t>315/80R 22.5</t>
  </si>
  <si>
    <t xml:space="preserve">315-80-22.5 </t>
  </si>
  <si>
    <t>385/65 R 22.5</t>
  </si>
  <si>
    <t>highway</t>
  </si>
  <si>
    <t>heavy</t>
  </si>
  <si>
    <t>425/65/22.5</t>
  </si>
  <si>
    <t>VAC TRUCK - DUMP TRUCK</t>
  </si>
  <si>
    <t>425/65R22.5</t>
  </si>
  <si>
    <t>L</t>
  </si>
  <si>
    <t>20 PLY</t>
  </si>
  <si>
    <t>HEAVY STEER</t>
  </si>
  <si>
    <t xml:space="preserve">460\16SL   </t>
  </si>
  <si>
    <t>Tractor</t>
  </si>
  <si>
    <t>460\85R38</t>
  </si>
  <si>
    <t>8.75 R 16.5 LT</t>
  </si>
  <si>
    <t>9.5L-15SL</t>
  </si>
  <si>
    <t>EIGHT-SIXTEEN</t>
  </si>
  <si>
    <t xml:space="preserve">F 12-16.5          </t>
  </si>
  <si>
    <t>Backhoe</t>
  </si>
  <si>
    <t>P245/60R18</t>
  </si>
  <si>
    <t xml:space="preserve"> H</t>
  </si>
  <si>
    <t>PASSENGER</t>
  </si>
  <si>
    <t>P245/75R16</t>
  </si>
  <si>
    <t>R268/11R/22.5</t>
  </si>
  <si>
    <t>TRUCK FRONT/REAR</t>
  </si>
  <si>
    <t xml:space="preserve">Total Heavy- #2                                                            </t>
  </si>
  <si>
    <t>EST ANNUAL USAGE    (+/-)</t>
  </si>
  <si>
    <t xml:space="preserve">18.5 x 8.5 </t>
  </si>
  <si>
    <t>LIGHT</t>
  </si>
  <si>
    <t>185/60R15</t>
  </si>
  <si>
    <t>205/60R16</t>
  </si>
  <si>
    <t>205-75-15</t>
  </si>
  <si>
    <t>ST</t>
  </si>
  <si>
    <t>215 - 75 R</t>
  </si>
  <si>
    <t>215/55/R16</t>
  </si>
  <si>
    <t>215/60/16</t>
  </si>
  <si>
    <t>215/70R15</t>
  </si>
  <si>
    <t>98T</t>
  </si>
  <si>
    <t>215/75 - 17.5</t>
  </si>
  <si>
    <t>215/75R15</t>
  </si>
  <si>
    <t>Highway</t>
  </si>
  <si>
    <t>215-85-16</t>
  </si>
  <si>
    <t>LT</t>
  </si>
  <si>
    <t>225/70 R15</t>
  </si>
  <si>
    <t>225/70/R19.5</t>
  </si>
  <si>
    <t>225/75R16</t>
  </si>
  <si>
    <t>225/75R17</t>
  </si>
  <si>
    <t>225-65-R17</t>
  </si>
  <si>
    <t>225-75-16</t>
  </si>
  <si>
    <t>235/55R17</t>
  </si>
  <si>
    <t>235/65/R16C</t>
  </si>
  <si>
    <t>235/75R-15</t>
  </si>
  <si>
    <t>245/70 R17</t>
  </si>
  <si>
    <t>245/70R16</t>
  </si>
  <si>
    <t>245/75/R17</t>
  </si>
  <si>
    <t>265/60R18</t>
  </si>
  <si>
    <t>265/70/R17</t>
  </si>
  <si>
    <t>265/70R17 115T</t>
  </si>
  <si>
    <t>265-75-R16</t>
  </si>
  <si>
    <t>275/60R20</t>
  </si>
  <si>
    <t>275/70/18</t>
  </si>
  <si>
    <t>L265/75R16</t>
  </si>
  <si>
    <t>LT 235/85 R 16</t>
  </si>
  <si>
    <t>LT 245 75-R17</t>
  </si>
  <si>
    <t>LT 245-75-17</t>
  </si>
  <si>
    <t>LT215/85R16</t>
  </si>
  <si>
    <t>LT225/70R19.5</t>
  </si>
  <si>
    <t>LT225/75/R16</t>
  </si>
  <si>
    <t>LT245/75R-16</t>
  </si>
  <si>
    <t>LT245/75R17</t>
  </si>
  <si>
    <t>LT245/75R17-121/118R</t>
  </si>
  <si>
    <t>LT265/75R16</t>
  </si>
  <si>
    <t xml:space="preserve">P235/75R17  </t>
  </si>
  <si>
    <t>P235/75R17 108S</t>
  </si>
  <si>
    <t>P245/60/R18</t>
  </si>
  <si>
    <t>P245/75R17</t>
  </si>
  <si>
    <t>ST 205/75D14</t>
  </si>
  <si>
    <t>Total Light- #3</t>
  </si>
  <si>
    <t>10-16.5NHS</t>
  </si>
  <si>
    <t>KUBOTA LOADER/GALAXY XD 2010</t>
  </si>
  <si>
    <t>MISC</t>
  </si>
  <si>
    <t>11 X 4.00-5</t>
  </si>
  <si>
    <t>B</t>
  </si>
  <si>
    <t>FRONT MOWER TIRE</t>
  </si>
  <si>
    <t>125/80/18</t>
  </si>
  <si>
    <t>JD BACKHOE FRONT</t>
  </si>
  <si>
    <t>13 X 6.50-6NHS</t>
  </si>
  <si>
    <t>FORD TRACTOR</t>
  </si>
  <si>
    <t>13-5-6</t>
  </si>
  <si>
    <t>GREENS AERATOR</t>
  </si>
  <si>
    <t xml:space="preserve">13X6.50/4.50  </t>
  </si>
  <si>
    <t>Mower</t>
  </si>
  <si>
    <t>Misc</t>
  </si>
  <si>
    <t>14/17.5</t>
  </si>
  <si>
    <t>CASE BACKHOE FRONT</t>
  </si>
  <si>
    <t>15-19.5</t>
  </si>
  <si>
    <t>KUBOTA TRACTOR</t>
  </si>
  <si>
    <t>16 X 5 X 10-1/2</t>
  </si>
  <si>
    <t>BACK FORK TRUCK</t>
  </si>
  <si>
    <t>16-16.5-8</t>
  </si>
  <si>
    <t>TOP DRESSER</t>
  </si>
  <si>
    <t xml:space="preserve">17.5-25  </t>
  </si>
  <si>
    <t>Alliance Super Traction</t>
  </si>
  <si>
    <t>18-8.5-8</t>
  </si>
  <si>
    <t>GOLF CART - TURBINE BLOWER</t>
  </si>
  <si>
    <t>18-8.5-8NHS</t>
  </si>
  <si>
    <t>GOLF CARTS</t>
  </si>
  <si>
    <t>18-8.8-8</t>
  </si>
  <si>
    <t>TURBINE BLOWER</t>
  </si>
  <si>
    <t>18-9.5-8</t>
  </si>
  <si>
    <t>GREENS AERATOR &amp; MOWER</t>
  </si>
  <si>
    <t>18-9.5-8NHS</t>
  </si>
  <si>
    <t>GREENS MOWER</t>
  </si>
  <si>
    <t>19.5/24</t>
  </si>
  <si>
    <t>JD BACKHOE BACK</t>
  </si>
  <si>
    <t>1B-61722</t>
  </si>
  <si>
    <t>ZAMBONI</t>
  </si>
  <si>
    <t>20-10-10</t>
  </si>
  <si>
    <t>AERATOR/MOWER/MULTI PRO &amp; WORKMAN</t>
  </si>
  <si>
    <t>20-12-10</t>
  </si>
  <si>
    <t>FAIRWAY MOWER/ GROUNDSMASTER/SIDEWINDER/ TORO5510</t>
  </si>
  <si>
    <t>205-75-R15</t>
  </si>
  <si>
    <t>TRAILER</t>
  </si>
  <si>
    <t>20-8-8NHS</t>
  </si>
  <si>
    <t>WORKMAN</t>
  </si>
  <si>
    <t>20-9-12</t>
  </si>
  <si>
    <t>21 X 7 X 15</t>
  </si>
  <si>
    <t>FRONT FORK TRUCK</t>
  </si>
  <si>
    <t>21L/24</t>
  </si>
  <si>
    <t>CASE BACKHOE BACK</t>
  </si>
  <si>
    <t>22 X 10-14</t>
  </si>
  <si>
    <t>BACK MOWER TIRE</t>
  </si>
  <si>
    <t>22.5-10-8NHS</t>
  </si>
  <si>
    <t>22-11-8</t>
  </si>
  <si>
    <t>SAND PRO</t>
  </si>
  <si>
    <t>22-11-8NHS</t>
  </si>
  <si>
    <t>22-9.5-10</t>
  </si>
  <si>
    <t>23-10.5-12</t>
  </si>
  <si>
    <t>TORO 360</t>
  </si>
  <si>
    <t xml:space="preserve">23x10.0 -10 NHS </t>
  </si>
  <si>
    <t>Front Toro Utility Vehicle</t>
  </si>
  <si>
    <t xml:space="preserve">23x10.5 -12 NHS </t>
  </si>
  <si>
    <t>Rear Toro Utility Vehicle</t>
  </si>
  <si>
    <t>24 X 12.00-12NHS</t>
  </si>
  <si>
    <t>MOWER TIRE BACK</t>
  </si>
  <si>
    <t>24-12-10</t>
  </si>
  <si>
    <t>24-12-12</t>
  </si>
  <si>
    <t>24-12-12NHS</t>
  </si>
  <si>
    <t>24-13-12</t>
  </si>
  <si>
    <t>MULTI PRO / SPRAYER / TOP DRESSER</t>
  </si>
  <si>
    <t>24X12.00-12 NHS</t>
  </si>
  <si>
    <t>26.5-14-12</t>
  </si>
  <si>
    <t>FAIRWAY MOWER</t>
  </si>
  <si>
    <t>26-12-12</t>
  </si>
  <si>
    <t>FAIRWAY MOWER / GROUNDMSTER/TORO 7500D /ZMASTER</t>
  </si>
  <si>
    <t>27-10.5-15</t>
  </si>
  <si>
    <t>27-8.5-15</t>
  </si>
  <si>
    <t>3.5-8</t>
  </si>
  <si>
    <t>TRUE TEMPER</t>
  </si>
  <si>
    <t>340/80 - 18</t>
  </si>
  <si>
    <t>4.8-8</t>
  </si>
  <si>
    <t>WATER CART</t>
  </si>
  <si>
    <t>420-70-24</t>
  </si>
  <si>
    <t>KUBOTA LOADER</t>
  </si>
  <si>
    <t>44-18-20</t>
  </si>
  <si>
    <t>6.00-16</t>
  </si>
  <si>
    <t>SMALL TRAILER</t>
  </si>
  <si>
    <t>9X10</t>
  </si>
  <si>
    <t>AT22 X 12-8</t>
  </si>
  <si>
    <t>P195/75R14</t>
  </si>
  <si>
    <t>Uniroyal Tiger Paw</t>
  </si>
  <si>
    <t>P205/75R15</t>
  </si>
  <si>
    <t>97S</t>
  </si>
  <si>
    <t>ST185/80D/13</t>
  </si>
  <si>
    <t>STUMP GRINDER</t>
  </si>
  <si>
    <t>ST205/75R/15</t>
  </si>
  <si>
    <t>ST225/75R15</t>
  </si>
  <si>
    <t>Trailer King</t>
  </si>
  <si>
    <t>ST235/80R16</t>
  </si>
  <si>
    <t>WOOD CHIPER</t>
  </si>
  <si>
    <t xml:space="preserve">Total Miscellaneous- #4                                          </t>
  </si>
  <si>
    <t>MISCELLANEOUS ADDITIONAL COST DESCRIPTION</t>
  </si>
  <si>
    <t>PURSUIT- #1</t>
  </si>
  <si>
    <t>HEAVY- #2</t>
  </si>
  <si>
    <t>LIGHT - #3</t>
  </si>
  <si>
    <t>MISCELLANEOUS - #4</t>
  </si>
  <si>
    <t>TIRE REPAIR AT DEALER LOCATION - FLAT RATE FOR RESPECTIVE GROUP</t>
  </si>
  <si>
    <t>TIRE REPAIR ROAD CALL - FLAT RATE FOR GROUP (Maximum 1.5 hour response time)</t>
  </si>
  <si>
    <t>TIRE REPAIR ROAD CALL - COST PER MILE FOR RESPECTIVE GROUP</t>
  </si>
  <si>
    <t>OEM VALVE STEM FOR RESPECTIVE GROUP</t>
  </si>
  <si>
    <t>MOUNT TIRE FOR RESPECTIVE GROUP</t>
  </si>
  <si>
    <t>DISMOUNT TIRE FOR RESPECTIVE GROUP</t>
  </si>
  <si>
    <t>TIRE BALANCE FOR RESPECTIVE GROUP</t>
  </si>
  <si>
    <t>TIRE ROTATION FOR RESPECTIVE GROUP</t>
  </si>
  <si>
    <t>SPARE TIRE REPAIR DELIVERY &amp; PICKUP CHARGE</t>
  </si>
  <si>
    <t>2 WHEEL TIRE ALIGNMENT</t>
  </si>
  <si>
    <t>4 WHEEL TIRE ALIGNMENT</t>
  </si>
  <si>
    <t>*NOTE- QUANTITIES: The City/County anticipates purchasing the quantities as specified on the attached proposal form.  These quantities are approximate and represent the estimated requirement. There is no obligation on the part of the City/County to purchase more or less than the quantity listed.  The City/County reserves the right to purchase more or less than the quantity listed, depending upon actual requirements and budget restraints, at the unit costs specified in the Successful Contractor's bid/contract(s).  The City/County may temporarily discontinue services, stop work or alter the scope of services required should the need arise during the life of this contract.</t>
  </si>
  <si>
    <t>DUMP TRUCK - 20 PLY - AQUA STEER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</si>
</sst>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
    <numFmt numFmtId="165" formatCode="###0.00;###0.00"/>
    <numFmt numFmtId="166" formatCode="###0.0;###0.0"/>
  </numFmts>
  <fonts count="18" x14ac:knownFonts="1">
    <font>
      <sz val="11"/>
      <color theme="1"/>
      <name val="Calibri"/>
      <family val="2"/>
      <scheme val="minor"/>
    </font>
    <font>
      <sz val="11"/>
      <color theme="1"/>
      <name val="Calibri"/>
      <family val="2"/>
      <scheme val="minor"/>
    </font>
    <font>
      <sz val="10"/>
      <color rgb="FF000000"/>
      <name val="Times New Roman"/>
      <family val="1"/>
    </font>
    <font>
      <sz val="8"/>
      <color rgb="FF000000"/>
      <name val="Arial"/>
      <family val="2"/>
    </font>
    <font>
      <b/>
      <sz val="8"/>
      <name val="Arial"/>
      <family val="2"/>
    </font>
    <font>
      <b/>
      <sz val="10"/>
      <color rgb="FF000000"/>
      <name val="Arial"/>
      <family val="2"/>
    </font>
    <font>
      <b/>
      <sz val="10"/>
      <name val="Arial"/>
      <family val="2"/>
    </font>
    <font>
      <b/>
      <sz val="9"/>
      <color rgb="FF000000"/>
      <name val="Arial"/>
      <family val="2"/>
    </font>
    <font>
      <b/>
      <sz val="9"/>
      <name val="Arial"/>
      <family val="2"/>
    </font>
    <font>
      <sz val="9"/>
      <color rgb="FF000000"/>
      <name val="Arial"/>
      <family val="2"/>
    </font>
    <font>
      <sz val="9"/>
      <name val="Arial"/>
      <family val="2"/>
    </font>
    <font>
      <b/>
      <sz val="8"/>
      <color rgb="FF000000"/>
      <name val="Arial"/>
      <family val="2"/>
    </font>
    <font>
      <sz val="10"/>
      <name val="Times New Roman"/>
      <family val="1"/>
    </font>
    <font>
      <sz val="10"/>
      <color rgb="FF000000"/>
      <name val="Arial"/>
      <family val="2"/>
    </font>
    <font>
      <sz val="8"/>
      <name val="Arial"/>
      <family val="2"/>
    </font>
    <font>
      <sz val="10"/>
      <color theme="1"/>
      <name val="Times New Roman"/>
      <family val="1"/>
    </font>
    <font>
      <b/>
      <u/>
      <sz val="11"/>
      <name val="Arial"/>
      <family val="2"/>
    </font>
    <font>
      <b/>
      <sz val="10"/>
      <color theme="1"/>
      <name val="Calibri"/>
      <family val="2"/>
    </font>
  </fonts>
  <fills count="10">
    <fill>
      <patternFill patternType="none"/>
    </fill>
    <fill>
      <patternFill patternType="gray125"/>
    </fill>
    <fill>
      <patternFill patternType="solid">
        <fgColor theme="9" tint="0.39997558519241921"/>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theme="0" tint="-0.249977111117893"/>
        <bgColor indexed="64"/>
      </patternFill>
    </fill>
    <fill>
      <patternFill patternType="solid">
        <fgColor rgb="FFC0C0C0"/>
      </patternFill>
    </fill>
    <fill>
      <patternFill patternType="solid">
        <fgColor rgb="FFFF0000"/>
        <bgColor indexed="64"/>
      </patternFill>
    </fill>
    <fill>
      <patternFill patternType="solid">
        <fgColor theme="0"/>
        <bgColor indexed="64"/>
      </patternFill>
    </fill>
    <fill>
      <patternFill patternType="solid">
        <fgColor rgb="FFFFFF00"/>
        <bgColor indexed="64"/>
      </patternFill>
    </fill>
  </fills>
  <borders count="2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rgb="FF000000"/>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44" fontId="1" fillId="0" borderId="0" applyFont="0" applyFill="0" applyBorder="0" applyAlignment="0" applyProtection="0"/>
    <xf numFmtId="0" fontId="2" fillId="0" borderId="0"/>
  </cellStyleXfs>
  <cellXfs count="97">
    <xf numFmtId="0" fontId="0" fillId="0" borderId="0" xfId="0"/>
    <xf numFmtId="0" fontId="3" fillId="0" borderId="0" xfId="2" applyFont="1" applyFill="1" applyBorder="1" applyAlignment="1">
      <alignment horizontal="left" vertical="top"/>
    </xf>
    <xf numFmtId="0" fontId="3" fillId="0" borderId="0" xfId="2" applyFont="1" applyFill="1" applyBorder="1" applyAlignment="1">
      <alignment horizontal="center" vertical="center"/>
    </xf>
    <xf numFmtId="0" fontId="4" fillId="2" borderId="1" xfId="2" applyFont="1" applyFill="1" applyBorder="1" applyAlignment="1">
      <alignment horizontal="center" vertical="center" wrapText="1"/>
    </xf>
    <xf numFmtId="0" fontId="4" fillId="2" borderId="2" xfId="2" applyFont="1" applyFill="1" applyBorder="1" applyAlignment="1">
      <alignment horizontal="center" vertical="center" wrapText="1"/>
    </xf>
    <xf numFmtId="0" fontId="4" fillId="2" borderId="3" xfId="2" applyFont="1" applyFill="1" applyBorder="1" applyAlignment="1">
      <alignment horizontal="center" vertical="center" wrapText="1"/>
    </xf>
    <xf numFmtId="0" fontId="4" fillId="3" borderId="4" xfId="2" applyFont="1" applyFill="1" applyBorder="1" applyAlignment="1">
      <alignment horizontal="center" vertical="center"/>
    </xf>
    <xf numFmtId="0" fontId="4" fillId="3" borderId="5" xfId="2" applyFont="1" applyFill="1" applyBorder="1" applyAlignment="1">
      <alignment horizontal="center" vertical="center"/>
    </xf>
    <xf numFmtId="0" fontId="4" fillId="3" borderId="5" xfId="2" applyFont="1" applyFill="1" applyBorder="1" applyAlignment="1">
      <alignment horizontal="center" vertical="center" wrapText="1"/>
    </xf>
    <xf numFmtId="44" fontId="4" fillId="3" borderId="5" xfId="1" applyFont="1" applyFill="1" applyBorder="1" applyAlignment="1">
      <alignment horizontal="center" vertical="center" wrapText="1"/>
    </xf>
    <xf numFmtId="0" fontId="5" fillId="4" borderId="1" xfId="2" applyFont="1" applyFill="1" applyBorder="1" applyAlignment="1">
      <alignment horizontal="right" vertical="center" wrapText="1"/>
    </xf>
    <xf numFmtId="0" fontId="5" fillId="4" borderId="2" xfId="2" applyFont="1" applyFill="1" applyBorder="1" applyAlignment="1">
      <alignment horizontal="right" vertical="center" wrapText="1"/>
    </xf>
    <xf numFmtId="0" fontId="5" fillId="4" borderId="6" xfId="2" applyFont="1" applyFill="1" applyBorder="1" applyAlignment="1">
      <alignment horizontal="right" vertical="center" wrapText="1"/>
    </xf>
    <xf numFmtId="0" fontId="6" fillId="4" borderId="7" xfId="2" applyFont="1" applyFill="1" applyBorder="1" applyAlignment="1">
      <alignment horizontal="right" vertical="center" wrapText="1"/>
    </xf>
    <xf numFmtId="44" fontId="7" fillId="0" borderId="4" xfId="1" applyFont="1" applyFill="1" applyBorder="1" applyAlignment="1">
      <alignment horizontal="left" vertical="center" wrapText="1"/>
    </xf>
    <xf numFmtId="0" fontId="5" fillId="0" borderId="8" xfId="2" applyFont="1" applyFill="1" applyBorder="1" applyAlignment="1">
      <alignment horizontal="center" vertical="center" wrapText="1"/>
    </xf>
    <xf numFmtId="0" fontId="5" fillId="0" borderId="9" xfId="2" applyFont="1" applyFill="1" applyBorder="1" applyAlignment="1">
      <alignment horizontal="center" vertical="center" wrapText="1"/>
    </xf>
    <xf numFmtId="0" fontId="8" fillId="5" borderId="4" xfId="2" applyFont="1" applyFill="1" applyBorder="1" applyAlignment="1">
      <alignment horizontal="center" vertical="center" wrapText="1"/>
    </xf>
    <xf numFmtId="0" fontId="8" fillId="6" borderId="4" xfId="2" applyFont="1" applyFill="1" applyBorder="1" applyAlignment="1">
      <alignment horizontal="center" vertical="center" wrapText="1"/>
    </xf>
    <xf numFmtId="0" fontId="9" fillId="6" borderId="4" xfId="2" applyFont="1" applyFill="1" applyBorder="1" applyAlignment="1">
      <alignment horizontal="center" vertical="top" wrapText="1"/>
    </xf>
    <xf numFmtId="0" fontId="10" fillId="0" borderId="4" xfId="0" applyFont="1" applyFill="1" applyBorder="1" applyAlignment="1">
      <alignment vertical="center"/>
    </xf>
    <xf numFmtId="0" fontId="10" fillId="0" borderId="4" xfId="0" applyFont="1" applyFill="1" applyBorder="1" applyAlignment="1">
      <alignment horizontal="center" vertical="center" wrapText="1"/>
    </xf>
    <xf numFmtId="0" fontId="10" fillId="0" borderId="4" xfId="2" applyFont="1" applyFill="1" applyBorder="1" applyAlignment="1">
      <alignment horizontal="left" vertical="top" wrapText="1"/>
    </xf>
    <xf numFmtId="0" fontId="10" fillId="0" borderId="4" xfId="2" applyFont="1" applyFill="1" applyBorder="1" applyAlignment="1">
      <alignment horizontal="center" vertical="center" wrapText="1"/>
    </xf>
    <xf numFmtId="164" fontId="9" fillId="0" borderId="4" xfId="2" applyNumberFormat="1" applyFont="1" applyFill="1" applyBorder="1" applyAlignment="1">
      <alignment horizontal="center" vertical="center" wrapText="1"/>
    </xf>
    <xf numFmtId="44" fontId="9" fillId="0" borderId="4" xfId="1" applyFont="1" applyFill="1" applyBorder="1" applyAlignment="1">
      <alignment horizontal="right" vertical="top" wrapText="1"/>
    </xf>
    <xf numFmtId="44" fontId="8" fillId="0" borderId="4" xfId="1" applyFont="1" applyFill="1" applyBorder="1" applyAlignment="1">
      <alignment horizontal="center" vertical="center" wrapText="1"/>
    </xf>
    <xf numFmtId="0" fontId="9" fillId="0" borderId="0" xfId="2" applyFont="1" applyFill="1" applyBorder="1" applyAlignment="1">
      <alignment horizontal="left" vertical="top"/>
    </xf>
    <xf numFmtId="0" fontId="10" fillId="0" borderId="10" xfId="0" applyFont="1" applyFill="1" applyBorder="1" applyAlignment="1">
      <alignment vertical="center"/>
    </xf>
    <xf numFmtId="0" fontId="10" fillId="0" borderId="10" xfId="0" applyFont="1" applyFill="1" applyBorder="1" applyAlignment="1">
      <alignment horizontal="center" vertical="center" wrapText="1"/>
    </xf>
    <xf numFmtId="0" fontId="10" fillId="0" borderId="10" xfId="2" applyFont="1" applyFill="1" applyBorder="1" applyAlignment="1">
      <alignment horizontal="left" vertical="top" wrapText="1"/>
    </xf>
    <xf numFmtId="164" fontId="9" fillId="0" borderId="10" xfId="2" applyNumberFormat="1" applyFont="1" applyFill="1" applyBorder="1" applyAlignment="1">
      <alignment horizontal="center" vertical="center" wrapText="1"/>
    </xf>
    <xf numFmtId="44" fontId="9" fillId="0" borderId="10" xfId="1" applyFont="1" applyFill="1" applyBorder="1" applyAlignment="1">
      <alignment horizontal="right" vertical="top" wrapText="1"/>
    </xf>
    <xf numFmtId="0" fontId="5" fillId="7" borderId="1" xfId="2" applyFont="1" applyFill="1" applyBorder="1" applyAlignment="1">
      <alignment horizontal="center" vertical="center" wrapText="1"/>
    </xf>
    <xf numFmtId="0" fontId="5" fillId="7" borderId="2" xfId="2" applyFont="1" applyFill="1" applyBorder="1" applyAlignment="1">
      <alignment horizontal="center" vertical="center" wrapText="1"/>
    </xf>
    <xf numFmtId="0" fontId="5" fillId="7" borderId="2" xfId="2" applyFont="1" applyFill="1" applyBorder="1" applyAlignment="1">
      <alignment vertical="center" wrapText="1"/>
    </xf>
    <xf numFmtId="0" fontId="6" fillId="7" borderId="2" xfId="2" applyFont="1" applyFill="1" applyBorder="1" applyAlignment="1">
      <alignment horizontal="center" vertical="center" wrapText="1"/>
    </xf>
    <xf numFmtId="44" fontId="6" fillId="7" borderId="2" xfId="2" applyNumberFormat="1" applyFont="1" applyFill="1" applyBorder="1" applyAlignment="1">
      <alignment vertical="center" wrapText="1"/>
    </xf>
    <xf numFmtId="44" fontId="11" fillId="0" borderId="11" xfId="1" applyFont="1" applyFill="1" applyBorder="1" applyAlignment="1">
      <alignment horizontal="center" vertical="center" wrapText="1"/>
    </xf>
    <xf numFmtId="0" fontId="8" fillId="5" borderId="5" xfId="2" applyFont="1" applyFill="1" applyBorder="1" applyAlignment="1">
      <alignment horizontal="center" vertical="center" wrapText="1"/>
    </xf>
    <xf numFmtId="0" fontId="7" fillId="5" borderId="5" xfId="2" applyFont="1" applyFill="1" applyBorder="1" applyAlignment="1">
      <alignment horizontal="center" vertical="center" wrapText="1"/>
    </xf>
    <xf numFmtId="0" fontId="9" fillId="6" borderId="5" xfId="2" applyFont="1" applyFill="1" applyBorder="1" applyAlignment="1">
      <alignment horizontal="center" vertical="center" wrapText="1"/>
    </xf>
    <xf numFmtId="0" fontId="4" fillId="6" borderId="5" xfId="2" applyFont="1" applyFill="1" applyBorder="1" applyAlignment="1">
      <alignment horizontal="center" vertical="center" wrapText="1"/>
    </xf>
    <xf numFmtId="0" fontId="8" fillId="6" borderId="5" xfId="2" applyFont="1" applyFill="1" applyBorder="1" applyAlignment="1">
      <alignment horizontal="center" vertical="center" wrapText="1"/>
    </xf>
    <xf numFmtId="0" fontId="0" fillId="0" borderId="4" xfId="0" applyBorder="1"/>
    <xf numFmtId="0" fontId="0" fillId="0" borderId="4" xfId="0" applyFill="1" applyBorder="1"/>
    <xf numFmtId="164" fontId="9" fillId="0" borderId="4" xfId="2" applyNumberFormat="1" applyFont="1" applyFill="1" applyBorder="1" applyAlignment="1">
      <alignment horizontal="left" vertical="top" wrapText="1"/>
    </xf>
    <xf numFmtId="0" fontId="0" fillId="8" borderId="4" xfId="0" applyFill="1" applyBorder="1"/>
    <xf numFmtId="16" fontId="12" fillId="0" borderId="4" xfId="0" applyNumberFormat="1" applyFont="1" applyFill="1" applyBorder="1" applyAlignment="1" applyProtection="1">
      <alignment horizontal="left"/>
    </xf>
    <xf numFmtId="0" fontId="12" fillId="0" borderId="4" xfId="0" applyFont="1" applyFill="1" applyBorder="1" applyAlignment="1" applyProtection="1">
      <alignment horizontal="left"/>
    </xf>
    <xf numFmtId="0" fontId="12" fillId="0" borderId="4" xfId="0" applyFont="1" applyFill="1" applyBorder="1" applyAlignment="1">
      <alignment horizontal="left"/>
    </xf>
    <xf numFmtId="44" fontId="11" fillId="0" borderId="11" xfId="1" applyFont="1" applyFill="1" applyBorder="1" applyAlignment="1">
      <alignment horizontal="left" vertical="center" wrapText="1"/>
    </xf>
    <xf numFmtId="44" fontId="13" fillId="9" borderId="0" xfId="2" applyNumberFormat="1" applyFont="1" applyFill="1" applyBorder="1" applyAlignment="1">
      <alignment horizontal="left" vertical="top"/>
    </xf>
    <xf numFmtId="0" fontId="9" fillId="6" borderId="5" xfId="2" applyFont="1" applyFill="1" applyBorder="1" applyAlignment="1">
      <alignment horizontal="center" vertical="top" wrapText="1"/>
    </xf>
    <xf numFmtId="0" fontId="10" fillId="0" borderId="5" xfId="2" applyFont="1" applyFill="1" applyBorder="1" applyAlignment="1">
      <alignment horizontal="left" vertical="center" wrapText="1"/>
    </xf>
    <xf numFmtId="0" fontId="9" fillId="0" borderId="5" xfId="2" applyFont="1" applyFill="1" applyBorder="1" applyAlignment="1">
      <alignment horizontal="center" vertical="center" wrapText="1"/>
    </xf>
    <xf numFmtId="0" fontId="10" fillId="0" borderId="5" xfId="2" applyFont="1" applyFill="1" applyBorder="1" applyAlignment="1">
      <alignment horizontal="center" vertical="center" wrapText="1"/>
    </xf>
    <xf numFmtId="0" fontId="14" fillId="0" borderId="5" xfId="2" applyFont="1" applyFill="1" applyBorder="1" applyAlignment="1">
      <alignment horizontal="center" vertical="center" wrapText="1"/>
    </xf>
    <xf numFmtId="44" fontId="10" fillId="0" borderId="5" xfId="1" applyFont="1" applyFill="1" applyBorder="1" applyAlignment="1">
      <alignment horizontal="center" vertical="center" wrapText="1"/>
    </xf>
    <xf numFmtId="44" fontId="9" fillId="0" borderId="5" xfId="1" applyFont="1" applyFill="1" applyBorder="1" applyAlignment="1">
      <alignment horizontal="center" vertical="top" wrapText="1"/>
    </xf>
    <xf numFmtId="44" fontId="6" fillId="7" borderId="2" xfId="1" applyFont="1" applyFill="1" applyBorder="1" applyAlignment="1">
      <alignment vertical="center" wrapText="1"/>
    </xf>
    <xf numFmtId="0" fontId="0" fillId="0" borderId="4" xfId="0" applyFill="1" applyBorder="1" applyAlignment="1">
      <alignment wrapText="1"/>
    </xf>
    <xf numFmtId="0" fontId="15" fillId="0" borderId="4" xfId="0" applyFont="1" applyFill="1" applyBorder="1"/>
    <xf numFmtId="0" fontId="10" fillId="0" borderId="4" xfId="2" applyFont="1" applyFill="1" applyBorder="1" applyAlignment="1">
      <alignment horizontal="left" vertical="center" wrapText="1"/>
    </xf>
    <xf numFmtId="44" fontId="9" fillId="0" borderId="4" xfId="1" applyFont="1" applyFill="1" applyBorder="1" applyAlignment="1">
      <alignment horizontal="right" vertical="center" wrapText="1"/>
    </xf>
    <xf numFmtId="0" fontId="3" fillId="6" borderId="12" xfId="2" applyFont="1" applyFill="1" applyBorder="1" applyAlignment="1">
      <alignment horizontal="left" vertical="top" wrapText="1"/>
    </xf>
    <xf numFmtId="0" fontId="3" fillId="6" borderId="0" xfId="2" applyFont="1" applyFill="1" applyBorder="1" applyAlignment="1">
      <alignment horizontal="left" vertical="top" wrapText="1"/>
    </xf>
    <xf numFmtId="0" fontId="16" fillId="0" borderId="13" xfId="2" applyFont="1" applyFill="1" applyBorder="1" applyAlignment="1">
      <alignment horizontal="center" vertical="center" wrapText="1"/>
    </xf>
    <xf numFmtId="0" fontId="16" fillId="0" borderId="14" xfId="2" applyFont="1" applyFill="1" applyBorder="1" applyAlignment="1">
      <alignment horizontal="center" vertical="center" wrapText="1"/>
    </xf>
    <xf numFmtId="0" fontId="16" fillId="0" borderId="15" xfId="2" applyFont="1" applyFill="1" applyBorder="1" applyAlignment="1">
      <alignment horizontal="center" vertical="center" wrapText="1"/>
    </xf>
    <xf numFmtId="0" fontId="3" fillId="6" borderId="4" xfId="2" applyFont="1" applyFill="1" applyBorder="1" applyAlignment="1">
      <alignment horizontal="center" vertical="top" wrapText="1"/>
    </xf>
    <xf numFmtId="0" fontId="4" fillId="0" borderId="4" xfId="2" applyFont="1" applyFill="1" applyBorder="1" applyAlignment="1">
      <alignment horizontal="left" vertical="top" wrapText="1"/>
    </xf>
    <xf numFmtId="0" fontId="16" fillId="0" borderId="16" xfId="2" applyFont="1" applyFill="1" applyBorder="1" applyAlignment="1">
      <alignment horizontal="center" vertical="center" wrapText="1"/>
    </xf>
    <xf numFmtId="0" fontId="16" fillId="0" borderId="8" xfId="2" applyFont="1" applyFill="1" applyBorder="1" applyAlignment="1">
      <alignment horizontal="center" vertical="center" wrapText="1"/>
    </xf>
    <xf numFmtId="0" fontId="16" fillId="0" borderId="9" xfId="2" applyFont="1" applyFill="1" applyBorder="1" applyAlignment="1">
      <alignment horizontal="center" vertical="center" wrapText="1"/>
    </xf>
    <xf numFmtId="0" fontId="4" fillId="0" borderId="4" xfId="2" applyFont="1" applyFill="1" applyBorder="1" applyAlignment="1">
      <alignment horizontal="center" vertical="top" wrapText="1"/>
    </xf>
    <xf numFmtId="0" fontId="14" fillId="0" borderId="4" xfId="2" applyFont="1" applyFill="1" applyBorder="1" applyAlignment="1">
      <alignment horizontal="left" vertical="top" wrapText="1"/>
    </xf>
    <xf numFmtId="164" fontId="3" fillId="0" borderId="4" xfId="2" applyNumberFormat="1" applyFont="1" applyFill="1" applyBorder="1" applyAlignment="1">
      <alignment horizontal="right" vertical="top" wrapText="1"/>
    </xf>
    <xf numFmtId="44" fontId="3" fillId="0" borderId="4" xfId="1" applyFont="1" applyFill="1" applyBorder="1" applyAlignment="1">
      <alignment horizontal="center" vertical="top" wrapText="1"/>
    </xf>
    <xf numFmtId="44" fontId="14" fillId="0" borderId="4" xfId="1" applyFont="1" applyFill="1" applyBorder="1" applyAlignment="1">
      <alignment horizontal="center" vertical="top" wrapText="1"/>
    </xf>
    <xf numFmtId="0" fontId="14" fillId="0" borderId="4" xfId="2" applyFont="1" applyFill="1" applyBorder="1" applyAlignment="1">
      <alignment horizontal="center" vertical="top" wrapText="1"/>
    </xf>
    <xf numFmtId="165" fontId="3" fillId="0" borderId="4" xfId="2" applyNumberFormat="1" applyFont="1" applyFill="1" applyBorder="1" applyAlignment="1">
      <alignment horizontal="right" vertical="top" wrapText="1"/>
    </xf>
    <xf numFmtId="166" fontId="3" fillId="0" borderId="4" xfId="2" applyNumberFormat="1" applyFont="1" applyFill="1" applyBorder="1" applyAlignment="1">
      <alignment horizontal="right" vertical="top" wrapText="1"/>
    </xf>
    <xf numFmtId="164" fontId="3" fillId="0" borderId="4" xfId="2" applyNumberFormat="1" applyFont="1" applyFill="1" applyBorder="1" applyAlignment="1">
      <alignment horizontal="center" vertical="top" wrapText="1"/>
    </xf>
    <xf numFmtId="0" fontId="3" fillId="0" borderId="4" xfId="2" applyFont="1" applyFill="1" applyBorder="1" applyAlignment="1">
      <alignment horizontal="left" vertical="top"/>
    </xf>
    <xf numFmtId="44" fontId="3" fillId="0" borderId="4" xfId="1" applyFont="1" applyFill="1" applyBorder="1" applyAlignment="1">
      <alignment horizontal="center" vertical="top"/>
    </xf>
    <xf numFmtId="44" fontId="3" fillId="0" borderId="4" xfId="1" applyFont="1" applyFill="1" applyBorder="1" applyAlignment="1">
      <alignment horizontal="left" vertical="top"/>
    </xf>
    <xf numFmtId="0" fontId="17" fillId="0" borderId="0" xfId="0" applyFont="1" applyAlignment="1">
      <alignment horizontal="left" vertical="top" wrapText="1"/>
    </xf>
    <xf numFmtId="0" fontId="5" fillId="7" borderId="17" xfId="2" applyFont="1" applyFill="1" applyBorder="1" applyAlignment="1">
      <alignment horizontal="center" vertical="center" wrapText="1"/>
    </xf>
    <xf numFmtId="0" fontId="5" fillId="7" borderId="18" xfId="2" applyFont="1" applyFill="1" applyBorder="1" applyAlignment="1">
      <alignment horizontal="center" vertical="center" wrapText="1"/>
    </xf>
    <xf numFmtId="0" fontId="5" fillId="7" borderId="18" xfId="2" applyFont="1" applyFill="1" applyBorder="1" applyAlignment="1">
      <alignment vertical="center" wrapText="1"/>
    </xf>
    <xf numFmtId="0" fontId="6" fillId="7" borderId="18" xfId="2" applyFont="1" applyFill="1" applyBorder="1" applyAlignment="1">
      <alignment horizontal="center" vertical="center" wrapText="1"/>
    </xf>
    <xf numFmtId="44" fontId="6" fillId="7" borderId="18" xfId="2" applyNumberFormat="1" applyFont="1" applyFill="1" applyBorder="1" applyAlignment="1">
      <alignment vertical="center" wrapText="1"/>
    </xf>
    <xf numFmtId="44" fontId="11" fillId="0" borderId="19" xfId="1" applyFont="1" applyFill="1" applyBorder="1" applyAlignment="1">
      <alignment horizontal="left" vertical="center" wrapText="1"/>
    </xf>
    <xf numFmtId="44" fontId="3" fillId="9" borderId="0" xfId="2" applyNumberFormat="1" applyFont="1" applyFill="1" applyBorder="1" applyAlignment="1">
      <alignment horizontal="left" vertical="top"/>
    </xf>
    <xf numFmtId="0" fontId="4" fillId="0" borderId="5" xfId="2" applyFont="1" applyFill="1" applyBorder="1" applyAlignment="1">
      <alignment horizontal="center" vertical="center" wrapText="1"/>
    </xf>
    <xf numFmtId="0" fontId="8" fillId="0" borderId="5" xfId="2" applyFont="1" applyFill="1" applyBorder="1" applyAlignment="1">
      <alignment horizontal="center" vertical="center" wrapText="1"/>
    </xf>
  </cellXfs>
  <cellStyles count="3">
    <cellStyle name="Currency" xfId="1" builtinId="4"/>
    <cellStyle name="Normal" xfId="0" builtinId="0"/>
    <cellStyle name="Normal 2" xfId="2" xr:uid="{7F07E1A4-9901-4156-B0F2-DA429762D58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F8137-A510-49E2-9D70-0CA34DA76AF0}">
  <dimension ref="A1:N188"/>
  <sheetViews>
    <sheetView tabSelected="1" workbookViewId="0">
      <selection activeCell="C9" sqref="C9"/>
    </sheetView>
  </sheetViews>
  <sheetFormatPr defaultColWidth="13.140625" defaultRowHeight="11.25" x14ac:dyDescent="0.25"/>
  <cols>
    <col min="1" max="1" width="19.28515625" style="1" customWidth="1"/>
    <col min="2" max="2" width="9.42578125" style="2" bestFit="1" customWidth="1"/>
    <col min="3" max="3" width="38.85546875" style="1" bestFit="1" customWidth="1"/>
    <col min="4" max="4" width="12.5703125" style="2" bestFit="1" customWidth="1"/>
    <col min="5" max="5" width="11.42578125" style="2" bestFit="1" customWidth="1"/>
    <col min="6" max="6" width="6.42578125" style="1" customWidth="1"/>
    <col min="7" max="7" width="12.28515625" style="1" customWidth="1"/>
    <col min="8" max="8" width="13" style="1" customWidth="1"/>
    <col min="9" max="9" width="14.140625" style="1" bestFit="1" customWidth="1"/>
    <col min="10" max="10" width="20.42578125" style="1" customWidth="1"/>
    <col min="11" max="11" width="13.140625" style="1"/>
    <col min="12" max="12" width="3" style="1" bestFit="1" customWidth="1"/>
    <col min="13" max="13" width="2.140625" style="1" bestFit="1" customWidth="1"/>
    <col min="14" max="16384" width="13.140625" style="1"/>
  </cols>
  <sheetData>
    <row r="1" spans="1:11" ht="12" customHeight="1" thickBot="1" x14ac:dyDescent="0.3">
      <c r="D1" s="1"/>
      <c r="E1" s="3" t="s">
        <v>0</v>
      </c>
      <c r="F1" s="4"/>
      <c r="G1" s="4"/>
      <c r="H1" s="4"/>
      <c r="I1" s="4"/>
      <c r="J1" s="5"/>
    </row>
    <row r="2" spans="1:11" x14ac:dyDescent="0.25">
      <c r="A2" s="6" t="s">
        <v>1</v>
      </c>
      <c r="B2" s="6" t="s">
        <v>1</v>
      </c>
      <c r="C2" s="6" t="s">
        <v>1</v>
      </c>
      <c r="D2" s="6" t="s">
        <v>1</v>
      </c>
      <c r="E2" s="7">
        <v>200</v>
      </c>
      <c r="F2" s="7" t="s">
        <v>2</v>
      </c>
      <c r="G2" s="8" t="s">
        <v>3</v>
      </c>
      <c r="H2" s="9">
        <v>152.36000000000001</v>
      </c>
      <c r="I2" s="9">
        <v>5</v>
      </c>
      <c r="J2" s="9">
        <f>SUM(E2*H2)+(E2*I2)</f>
        <v>31472.000000000004</v>
      </c>
    </row>
    <row r="3" spans="1:11" ht="12" thickBot="1" x14ac:dyDescent="0.3">
      <c r="A3" s="6" t="s">
        <v>1</v>
      </c>
      <c r="B3" s="6" t="s">
        <v>1</v>
      </c>
      <c r="C3" s="6" t="s">
        <v>1</v>
      </c>
      <c r="D3" s="6" t="s">
        <v>1</v>
      </c>
      <c r="E3" s="7">
        <v>200</v>
      </c>
      <c r="F3" s="7" t="s">
        <v>2</v>
      </c>
      <c r="G3" s="8" t="s">
        <v>3</v>
      </c>
      <c r="H3" s="9">
        <v>100</v>
      </c>
      <c r="I3" s="9">
        <v>5</v>
      </c>
      <c r="J3" s="9">
        <f>SUM(E3*H3)+(E3*I3)</f>
        <v>21000</v>
      </c>
    </row>
    <row r="4" spans="1:11" ht="13.5" customHeight="1" thickBot="1" x14ac:dyDescent="0.3">
      <c r="A4" s="10"/>
      <c r="B4" s="11"/>
      <c r="C4" s="11"/>
      <c r="D4" s="11"/>
      <c r="E4" s="11"/>
      <c r="F4" s="12"/>
      <c r="G4" s="13" t="s">
        <v>4</v>
      </c>
      <c r="H4" s="13"/>
      <c r="I4" s="13"/>
      <c r="J4" s="14">
        <f>SUM(J3+J2)</f>
        <v>52472</v>
      </c>
    </row>
    <row r="5" spans="1:11" ht="12.75" x14ac:dyDescent="0.25">
      <c r="A5" s="15"/>
      <c r="B5" s="15"/>
      <c r="C5" s="15"/>
      <c r="D5" s="15"/>
      <c r="E5" s="15"/>
      <c r="F5" s="15"/>
      <c r="G5" s="15"/>
      <c r="H5" s="15"/>
      <c r="I5" s="15"/>
      <c r="J5" s="16"/>
    </row>
    <row r="6" spans="1:11" ht="24" x14ac:dyDescent="0.25">
      <c r="A6" s="17" t="s">
        <v>5</v>
      </c>
      <c r="B6" s="17" t="s">
        <v>6</v>
      </c>
      <c r="C6" s="17" t="s">
        <v>7</v>
      </c>
      <c r="D6" s="17" t="s">
        <v>8</v>
      </c>
      <c r="E6" s="17" t="s">
        <v>9</v>
      </c>
      <c r="F6" s="17" t="s">
        <v>10</v>
      </c>
      <c r="G6" s="18" t="s">
        <v>11</v>
      </c>
      <c r="H6" s="18" t="s">
        <v>12</v>
      </c>
      <c r="I6" s="19" t="s">
        <v>13</v>
      </c>
      <c r="J6" s="18" t="s">
        <v>14</v>
      </c>
    </row>
    <row r="7" spans="1:11" s="27" customFormat="1" ht="12" x14ac:dyDescent="0.25">
      <c r="A7" s="20" t="s">
        <v>15</v>
      </c>
      <c r="B7" s="21" t="s">
        <v>16</v>
      </c>
      <c r="C7" s="22" t="s">
        <v>17</v>
      </c>
      <c r="D7" s="23" t="s">
        <v>18</v>
      </c>
      <c r="E7" s="24">
        <v>40</v>
      </c>
      <c r="F7" s="22" t="s">
        <v>2</v>
      </c>
      <c r="G7" s="22"/>
      <c r="H7" s="25"/>
      <c r="I7" s="25"/>
      <c r="J7" s="26">
        <f t="shared" ref="J7:J15" si="0">SUM(H7+I7)*E7</f>
        <v>0</v>
      </c>
    </row>
    <row r="8" spans="1:11" s="27" customFormat="1" ht="12" x14ac:dyDescent="0.25">
      <c r="A8" s="20" t="s">
        <v>19</v>
      </c>
      <c r="B8" s="21" t="s">
        <v>16</v>
      </c>
      <c r="C8" s="22" t="s">
        <v>17</v>
      </c>
      <c r="D8" s="23" t="s">
        <v>18</v>
      </c>
      <c r="E8" s="24">
        <v>100</v>
      </c>
      <c r="F8" s="22" t="s">
        <v>2</v>
      </c>
      <c r="G8" s="22"/>
      <c r="H8" s="25"/>
      <c r="I8" s="25"/>
      <c r="J8" s="26">
        <f t="shared" si="0"/>
        <v>0</v>
      </c>
    </row>
    <row r="9" spans="1:11" s="27" customFormat="1" ht="12" x14ac:dyDescent="0.25">
      <c r="A9" s="20" t="s">
        <v>20</v>
      </c>
      <c r="B9" s="21" t="s">
        <v>16</v>
      </c>
      <c r="C9" s="22" t="s">
        <v>17</v>
      </c>
      <c r="D9" s="23" t="s">
        <v>18</v>
      </c>
      <c r="E9" s="24">
        <v>40</v>
      </c>
      <c r="F9" s="22" t="s">
        <v>2</v>
      </c>
      <c r="G9" s="22"/>
      <c r="H9" s="25"/>
      <c r="I9" s="25"/>
      <c r="J9" s="26">
        <f t="shared" si="0"/>
        <v>0</v>
      </c>
    </row>
    <row r="10" spans="1:11" s="27" customFormat="1" ht="12" x14ac:dyDescent="0.25">
      <c r="A10" s="20" t="s">
        <v>21</v>
      </c>
      <c r="B10" s="21" t="s">
        <v>16</v>
      </c>
      <c r="C10" s="22" t="s">
        <v>17</v>
      </c>
      <c r="D10" s="23" t="s">
        <v>18</v>
      </c>
      <c r="E10" s="24">
        <v>4</v>
      </c>
      <c r="F10" s="22" t="s">
        <v>2</v>
      </c>
      <c r="G10" s="22"/>
      <c r="H10" s="25"/>
      <c r="I10" s="25"/>
      <c r="J10" s="26">
        <f t="shared" si="0"/>
        <v>0</v>
      </c>
    </row>
    <row r="11" spans="1:11" s="27" customFormat="1" ht="12" x14ac:dyDescent="0.25">
      <c r="A11" s="20" t="s">
        <v>21</v>
      </c>
      <c r="B11" s="21" t="s">
        <v>16</v>
      </c>
      <c r="C11" s="22" t="s">
        <v>17</v>
      </c>
      <c r="D11" s="23" t="s">
        <v>18</v>
      </c>
      <c r="E11" s="24">
        <v>40</v>
      </c>
      <c r="F11" s="22" t="s">
        <v>2</v>
      </c>
      <c r="G11" s="22"/>
      <c r="H11" s="25"/>
      <c r="I11" s="25"/>
      <c r="J11" s="26">
        <f t="shared" si="0"/>
        <v>0</v>
      </c>
    </row>
    <row r="12" spans="1:11" s="27" customFormat="1" ht="12" x14ac:dyDescent="0.25">
      <c r="A12" s="20" t="s">
        <v>22</v>
      </c>
      <c r="B12" s="21" t="s">
        <v>16</v>
      </c>
      <c r="C12" s="22" t="s">
        <v>17</v>
      </c>
      <c r="D12" s="23" t="s">
        <v>18</v>
      </c>
      <c r="E12" s="24">
        <v>4</v>
      </c>
      <c r="F12" s="22" t="s">
        <v>2</v>
      </c>
      <c r="G12" s="22"/>
      <c r="H12" s="25"/>
      <c r="I12" s="25"/>
      <c r="J12" s="26">
        <f t="shared" si="0"/>
        <v>0</v>
      </c>
    </row>
    <row r="13" spans="1:11" s="27" customFormat="1" ht="12" x14ac:dyDescent="0.25">
      <c r="A13" s="20" t="s">
        <v>22</v>
      </c>
      <c r="B13" s="21" t="s">
        <v>16</v>
      </c>
      <c r="C13" s="22" t="s">
        <v>17</v>
      </c>
      <c r="D13" s="23" t="s">
        <v>18</v>
      </c>
      <c r="E13" s="24">
        <v>200</v>
      </c>
      <c r="F13" s="22" t="s">
        <v>2</v>
      </c>
      <c r="G13" s="22"/>
      <c r="H13" s="25"/>
      <c r="I13" s="25"/>
      <c r="J13" s="26">
        <f t="shared" si="0"/>
        <v>0</v>
      </c>
    </row>
    <row r="14" spans="1:11" s="27" customFormat="1" ht="12" x14ac:dyDescent="0.25">
      <c r="A14" s="28" t="s">
        <v>23</v>
      </c>
      <c r="B14" s="29" t="s">
        <v>16</v>
      </c>
      <c r="C14" s="30" t="s">
        <v>17</v>
      </c>
      <c r="D14" s="23" t="s">
        <v>18</v>
      </c>
      <c r="E14" s="31">
        <v>170</v>
      </c>
      <c r="F14" s="30" t="s">
        <v>2</v>
      </c>
      <c r="G14" s="30"/>
      <c r="H14" s="32"/>
      <c r="I14" s="32"/>
      <c r="J14" s="26">
        <f t="shared" si="0"/>
        <v>0</v>
      </c>
    </row>
    <row r="15" spans="1:11" s="27" customFormat="1" ht="12.75" thickBot="1" x14ac:dyDescent="0.3">
      <c r="A15" s="20" t="s">
        <v>24</v>
      </c>
      <c r="B15" s="21" t="s">
        <v>25</v>
      </c>
      <c r="C15" s="22" t="s">
        <v>17</v>
      </c>
      <c r="D15" s="23" t="s">
        <v>18</v>
      </c>
      <c r="E15" s="24">
        <v>4</v>
      </c>
      <c r="F15" s="22" t="s">
        <v>2</v>
      </c>
      <c r="G15" s="22"/>
      <c r="H15" s="25"/>
      <c r="I15" s="25"/>
      <c r="J15" s="26">
        <f t="shared" si="0"/>
        <v>0</v>
      </c>
    </row>
    <row r="16" spans="1:11" ht="13.5" customHeight="1" thickBot="1" x14ac:dyDescent="0.3">
      <c r="A16" s="33" t="s">
        <v>26</v>
      </c>
      <c r="B16" s="34"/>
      <c r="C16" s="34"/>
      <c r="D16" s="35"/>
      <c r="E16" s="36" t="s">
        <v>27</v>
      </c>
      <c r="F16" s="36"/>
      <c r="G16" s="36"/>
      <c r="H16" s="37">
        <f>SUM(H7:H15)</f>
        <v>0</v>
      </c>
      <c r="I16" s="37">
        <f>SUM(I7:I15)</f>
        <v>0</v>
      </c>
      <c r="J16" s="38">
        <f>SUM(J7:J15)</f>
        <v>0</v>
      </c>
      <c r="K16" s="94">
        <f>H16+I16</f>
        <v>0</v>
      </c>
    </row>
    <row r="17" spans="1:14" ht="24" x14ac:dyDescent="0.25">
      <c r="A17" s="39" t="s">
        <v>5</v>
      </c>
      <c r="B17" s="40" t="s">
        <v>28</v>
      </c>
      <c r="C17" s="39" t="s">
        <v>7</v>
      </c>
      <c r="D17" s="39" t="s">
        <v>8</v>
      </c>
      <c r="E17" s="39" t="s">
        <v>9</v>
      </c>
      <c r="F17" s="41"/>
      <c r="G17" s="42" t="s">
        <v>11</v>
      </c>
      <c r="H17" s="43" t="s">
        <v>12</v>
      </c>
      <c r="I17" s="41" t="s">
        <v>13</v>
      </c>
      <c r="J17" s="43" t="s">
        <v>14</v>
      </c>
    </row>
    <row r="18" spans="1:14" ht="15" x14ac:dyDescent="0.25">
      <c r="A18" s="44" t="s">
        <v>29</v>
      </c>
      <c r="B18" s="44"/>
      <c r="C18" s="44" t="s">
        <v>30</v>
      </c>
      <c r="D18" s="45" t="s">
        <v>31</v>
      </c>
      <c r="E18" s="44">
        <v>1</v>
      </c>
      <c r="F18" s="44" t="s">
        <v>2</v>
      </c>
      <c r="G18" s="46"/>
      <c r="H18" s="25"/>
      <c r="I18" s="25"/>
      <c r="J18" s="26">
        <f>SUM(H18+I18)*E18</f>
        <v>0</v>
      </c>
    </row>
    <row r="19" spans="1:14" ht="15" x14ac:dyDescent="0.25">
      <c r="A19" s="44" t="s">
        <v>32</v>
      </c>
      <c r="B19" s="44" t="s">
        <v>33</v>
      </c>
      <c r="C19" s="44" t="s">
        <v>34</v>
      </c>
      <c r="D19" s="45" t="s">
        <v>31</v>
      </c>
      <c r="E19" s="44">
        <v>2</v>
      </c>
      <c r="F19" s="44" t="s">
        <v>2</v>
      </c>
      <c r="G19" s="22"/>
      <c r="H19" s="25"/>
      <c r="I19" s="25"/>
      <c r="J19" s="26">
        <f t="shared" ref="J19:J62" si="1">SUM(H19+I19)*E19</f>
        <v>0</v>
      </c>
      <c r="N19" s="1" t="s">
        <v>35</v>
      </c>
    </row>
    <row r="20" spans="1:14" ht="15" x14ac:dyDescent="0.25">
      <c r="A20" s="44" t="s">
        <v>32</v>
      </c>
      <c r="B20" s="44" t="s">
        <v>36</v>
      </c>
      <c r="C20" s="44" t="s">
        <v>37</v>
      </c>
      <c r="D20" s="45" t="s">
        <v>31</v>
      </c>
      <c r="E20" s="44">
        <v>10</v>
      </c>
      <c r="F20" s="44" t="s">
        <v>2</v>
      </c>
      <c r="G20" s="22"/>
      <c r="H20" s="25"/>
      <c r="I20" s="25"/>
      <c r="J20" s="26">
        <f t="shared" si="1"/>
        <v>0</v>
      </c>
    </row>
    <row r="21" spans="1:14" ht="15" x14ac:dyDescent="0.25">
      <c r="A21" s="44" t="s">
        <v>38</v>
      </c>
      <c r="B21" s="44" t="s">
        <v>33</v>
      </c>
      <c r="C21" s="44" t="s">
        <v>39</v>
      </c>
      <c r="D21" s="45" t="s">
        <v>31</v>
      </c>
      <c r="E21" s="44">
        <v>6</v>
      </c>
      <c r="F21" s="44" t="s">
        <v>2</v>
      </c>
      <c r="G21" s="22"/>
      <c r="H21" s="25"/>
      <c r="I21" s="25"/>
      <c r="J21" s="26">
        <f t="shared" si="1"/>
        <v>0</v>
      </c>
    </row>
    <row r="22" spans="1:14" ht="15" x14ac:dyDescent="0.25">
      <c r="A22" s="44" t="s">
        <v>40</v>
      </c>
      <c r="B22" s="44" t="s">
        <v>41</v>
      </c>
      <c r="C22" s="44" t="s">
        <v>42</v>
      </c>
      <c r="D22" s="45" t="s">
        <v>31</v>
      </c>
      <c r="E22" s="44">
        <v>80</v>
      </c>
      <c r="F22" s="44" t="s">
        <v>2</v>
      </c>
      <c r="G22" s="22"/>
      <c r="H22" s="25"/>
      <c r="I22" s="25"/>
      <c r="J22" s="26">
        <f t="shared" si="1"/>
        <v>0</v>
      </c>
    </row>
    <row r="23" spans="1:14" ht="15" x14ac:dyDescent="0.25">
      <c r="A23" s="44" t="s">
        <v>43</v>
      </c>
      <c r="B23" s="44"/>
      <c r="C23" s="44" t="s">
        <v>44</v>
      </c>
      <c r="D23" s="45" t="s">
        <v>31</v>
      </c>
      <c r="E23" s="44">
        <v>40</v>
      </c>
      <c r="F23" s="44" t="s">
        <v>2</v>
      </c>
      <c r="G23" s="22"/>
      <c r="H23" s="25"/>
      <c r="I23" s="25"/>
      <c r="J23" s="26">
        <f t="shared" si="1"/>
        <v>0</v>
      </c>
    </row>
    <row r="24" spans="1:14" ht="15" x14ac:dyDescent="0.25">
      <c r="A24" s="44" t="s">
        <v>45</v>
      </c>
      <c r="B24" s="44" t="s">
        <v>46</v>
      </c>
      <c r="C24" s="44" t="s">
        <v>47</v>
      </c>
      <c r="D24" s="45" t="s">
        <v>31</v>
      </c>
      <c r="E24" s="44">
        <v>2</v>
      </c>
      <c r="F24" s="44" t="s">
        <v>2</v>
      </c>
      <c r="G24" s="22"/>
      <c r="H24" s="25"/>
      <c r="I24" s="25"/>
      <c r="J24" s="26">
        <f t="shared" si="1"/>
        <v>0</v>
      </c>
    </row>
    <row r="25" spans="1:14" ht="15" x14ac:dyDescent="0.25">
      <c r="A25" s="44" t="s">
        <v>48</v>
      </c>
      <c r="B25" s="44" t="s">
        <v>46</v>
      </c>
      <c r="C25" s="44" t="s">
        <v>47</v>
      </c>
      <c r="D25" s="45" t="s">
        <v>31</v>
      </c>
      <c r="E25" s="44">
        <v>2</v>
      </c>
      <c r="F25" s="44" t="s">
        <v>2</v>
      </c>
      <c r="G25" s="22"/>
      <c r="H25" s="25"/>
      <c r="I25" s="25"/>
      <c r="J25" s="26">
        <f t="shared" si="1"/>
        <v>0</v>
      </c>
    </row>
    <row r="26" spans="1:14" ht="15" x14ac:dyDescent="0.25">
      <c r="A26" s="44" t="s">
        <v>49</v>
      </c>
      <c r="B26" s="44" t="s">
        <v>50</v>
      </c>
      <c r="C26" s="44" t="s">
        <v>51</v>
      </c>
      <c r="D26" s="45" t="s">
        <v>52</v>
      </c>
      <c r="E26" s="44">
        <v>10</v>
      </c>
      <c r="F26" s="44" t="s">
        <v>2</v>
      </c>
      <c r="G26" s="22"/>
      <c r="H26" s="25"/>
      <c r="I26" s="25"/>
      <c r="J26" s="26">
        <f t="shared" si="1"/>
        <v>0</v>
      </c>
    </row>
    <row r="27" spans="1:14" ht="15" x14ac:dyDescent="0.25">
      <c r="A27" s="44" t="s">
        <v>53</v>
      </c>
      <c r="B27" s="44"/>
      <c r="C27" s="47" t="s">
        <v>54</v>
      </c>
      <c r="D27" s="45" t="s">
        <v>31</v>
      </c>
      <c r="E27" s="44">
        <v>4</v>
      </c>
      <c r="F27" s="44" t="s">
        <v>2</v>
      </c>
      <c r="G27" s="22"/>
      <c r="H27" s="25"/>
      <c r="I27" s="25"/>
      <c r="J27" s="26">
        <f t="shared" si="1"/>
        <v>0</v>
      </c>
    </row>
    <row r="28" spans="1:14" ht="15" x14ac:dyDescent="0.25">
      <c r="A28" s="44" t="s">
        <v>55</v>
      </c>
      <c r="B28" s="44"/>
      <c r="C28" s="47" t="s">
        <v>56</v>
      </c>
      <c r="D28" s="45" t="s">
        <v>57</v>
      </c>
      <c r="E28" s="44">
        <v>2</v>
      </c>
      <c r="F28" s="44" t="s">
        <v>2</v>
      </c>
      <c r="G28" s="22"/>
      <c r="H28" s="25"/>
      <c r="I28" s="25"/>
      <c r="J28" s="26">
        <f t="shared" si="1"/>
        <v>0</v>
      </c>
    </row>
    <row r="29" spans="1:14" ht="15" x14ac:dyDescent="0.25">
      <c r="A29" s="44" t="s">
        <v>58</v>
      </c>
      <c r="B29" s="44" t="s">
        <v>59</v>
      </c>
      <c r="C29" s="47" t="s">
        <v>60</v>
      </c>
      <c r="D29" s="45" t="s">
        <v>31</v>
      </c>
      <c r="E29" s="44">
        <v>4</v>
      </c>
      <c r="F29" s="44" t="s">
        <v>2</v>
      </c>
      <c r="G29" s="22"/>
      <c r="H29" s="25"/>
      <c r="I29" s="25"/>
      <c r="J29" s="26">
        <f t="shared" si="1"/>
        <v>0</v>
      </c>
    </row>
    <row r="30" spans="1:14" ht="15" x14ac:dyDescent="0.25">
      <c r="A30" s="44" t="s">
        <v>61</v>
      </c>
      <c r="B30" s="44" t="s">
        <v>59</v>
      </c>
      <c r="C30" s="47" t="s">
        <v>60</v>
      </c>
      <c r="D30" s="45" t="s">
        <v>31</v>
      </c>
      <c r="E30" s="44">
        <v>4</v>
      </c>
      <c r="F30" s="44" t="s">
        <v>2</v>
      </c>
      <c r="G30" s="22"/>
      <c r="H30" s="25"/>
      <c r="I30" s="25"/>
      <c r="J30" s="26">
        <f t="shared" si="1"/>
        <v>0</v>
      </c>
    </row>
    <row r="31" spans="1:14" ht="15" x14ac:dyDescent="0.25">
      <c r="A31" s="44" t="s">
        <v>62</v>
      </c>
      <c r="B31" s="44" t="s">
        <v>59</v>
      </c>
      <c r="C31" s="47" t="s">
        <v>60</v>
      </c>
      <c r="D31" s="45" t="s">
        <v>31</v>
      </c>
      <c r="E31" s="44">
        <v>4</v>
      </c>
      <c r="F31" s="44" t="s">
        <v>2</v>
      </c>
      <c r="G31" s="22"/>
      <c r="H31" s="25"/>
      <c r="I31" s="25"/>
      <c r="J31" s="26">
        <f t="shared" si="1"/>
        <v>0</v>
      </c>
    </row>
    <row r="32" spans="1:14" ht="15" x14ac:dyDescent="0.25">
      <c r="A32" s="44" t="s">
        <v>63</v>
      </c>
      <c r="B32" s="44"/>
      <c r="C32" s="47" t="s">
        <v>60</v>
      </c>
      <c r="D32" s="45" t="s">
        <v>31</v>
      </c>
      <c r="E32" s="44">
        <v>4</v>
      </c>
      <c r="F32" s="44" t="s">
        <v>2</v>
      </c>
      <c r="G32" s="22"/>
      <c r="H32" s="25"/>
      <c r="I32" s="25"/>
      <c r="J32" s="26">
        <f t="shared" si="1"/>
        <v>0</v>
      </c>
    </row>
    <row r="33" spans="1:10" ht="15" x14ac:dyDescent="0.25">
      <c r="A33" s="44" t="s">
        <v>64</v>
      </c>
      <c r="B33" s="44" t="s">
        <v>59</v>
      </c>
      <c r="C33" s="47" t="s">
        <v>60</v>
      </c>
      <c r="D33" s="45" t="s">
        <v>31</v>
      </c>
      <c r="E33" s="44">
        <v>4</v>
      </c>
      <c r="F33" s="44" t="s">
        <v>2</v>
      </c>
      <c r="G33" s="22"/>
      <c r="H33" s="25"/>
      <c r="I33" s="25"/>
      <c r="J33" s="26">
        <f t="shared" si="1"/>
        <v>0</v>
      </c>
    </row>
    <row r="34" spans="1:10" ht="15" x14ac:dyDescent="0.25">
      <c r="A34" s="48" t="s">
        <v>65</v>
      </c>
      <c r="B34" s="44"/>
      <c r="C34" s="44" t="s">
        <v>66</v>
      </c>
      <c r="D34" s="45" t="s">
        <v>57</v>
      </c>
      <c r="E34" s="44">
        <v>3</v>
      </c>
      <c r="F34" s="44" t="s">
        <v>2</v>
      </c>
      <c r="G34" s="46"/>
      <c r="H34" s="25"/>
      <c r="I34" s="25"/>
      <c r="J34" s="26">
        <f t="shared" si="1"/>
        <v>0</v>
      </c>
    </row>
    <row r="35" spans="1:10" ht="15" x14ac:dyDescent="0.25">
      <c r="A35" s="44" t="s">
        <v>67</v>
      </c>
      <c r="B35" s="44" t="s">
        <v>46</v>
      </c>
      <c r="C35" s="44" t="s">
        <v>68</v>
      </c>
      <c r="D35" s="45" t="s">
        <v>31</v>
      </c>
      <c r="E35" s="44">
        <v>4</v>
      </c>
      <c r="F35" s="44" t="s">
        <v>2</v>
      </c>
      <c r="G35" s="22"/>
      <c r="H35" s="25"/>
      <c r="I35" s="25"/>
      <c r="J35" s="26">
        <f t="shared" si="1"/>
        <v>0</v>
      </c>
    </row>
    <row r="36" spans="1:10" ht="15" x14ac:dyDescent="0.25">
      <c r="A36" s="44" t="s">
        <v>69</v>
      </c>
      <c r="B36" s="44"/>
      <c r="C36" s="47" t="s">
        <v>70</v>
      </c>
      <c r="D36" s="45" t="s">
        <v>57</v>
      </c>
      <c r="E36" s="44">
        <v>2</v>
      </c>
      <c r="F36" s="44" t="s">
        <v>2</v>
      </c>
      <c r="G36" s="22"/>
      <c r="H36" s="25"/>
      <c r="I36" s="25"/>
      <c r="J36" s="26">
        <f t="shared" si="1"/>
        <v>0</v>
      </c>
    </row>
    <row r="37" spans="1:10" ht="15.75" customHeight="1" x14ac:dyDescent="0.25">
      <c r="A37" s="44" t="s">
        <v>71</v>
      </c>
      <c r="B37" s="44" t="s">
        <v>72</v>
      </c>
      <c r="C37" s="47" t="s">
        <v>73</v>
      </c>
      <c r="D37" s="45" t="s">
        <v>31</v>
      </c>
      <c r="E37" s="44">
        <v>18</v>
      </c>
      <c r="F37" s="44" t="s">
        <v>2</v>
      </c>
      <c r="G37" s="22"/>
      <c r="H37" s="25"/>
      <c r="I37" s="25"/>
      <c r="J37" s="26">
        <f t="shared" si="1"/>
        <v>0</v>
      </c>
    </row>
    <row r="38" spans="1:10" ht="15.75" customHeight="1" x14ac:dyDescent="0.25">
      <c r="A38" s="44" t="s">
        <v>74</v>
      </c>
      <c r="B38" s="44" t="s">
        <v>41</v>
      </c>
      <c r="C38" s="47" t="s">
        <v>75</v>
      </c>
      <c r="D38" s="45" t="s">
        <v>57</v>
      </c>
      <c r="E38" s="44">
        <v>4</v>
      </c>
      <c r="F38" s="44" t="s">
        <v>2</v>
      </c>
      <c r="G38" s="22"/>
      <c r="H38" s="25"/>
      <c r="I38" s="25"/>
      <c r="J38" s="26">
        <f t="shared" si="1"/>
        <v>0</v>
      </c>
    </row>
    <row r="39" spans="1:10" ht="15.75" customHeight="1" x14ac:dyDescent="0.25">
      <c r="A39" s="44" t="s">
        <v>76</v>
      </c>
      <c r="B39" s="44"/>
      <c r="C39" s="47" t="s">
        <v>39</v>
      </c>
      <c r="D39" s="45" t="s">
        <v>57</v>
      </c>
      <c r="E39" s="44">
        <v>2</v>
      </c>
      <c r="F39" s="44" t="s">
        <v>2</v>
      </c>
      <c r="G39" s="22"/>
      <c r="H39" s="25"/>
      <c r="I39" s="25"/>
      <c r="J39" s="26">
        <f t="shared" si="1"/>
        <v>0</v>
      </c>
    </row>
    <row r="40" spans="1:10" ht="15.75" customHeight="1" x14ac:dyDescent="0.25">
      <c r="A40" s="44" t="s">
        <v>77</v>
      </c>
      <c r="B40" s="44"/>
      <c r="C40" s="47" t="s">
        <v>30</v>
      </c>
      <c r="D40" s="45" t="s">
        <v>57</v>
      </c>
      <c r="E40" s="44">
        <v>2</v>
      </c>
      <c r="F40" s="44" t="s">
        <v>2</v>
      </c>
      <c r="G40" s="22"/>
      <c r="H40" s="25"/>
      <c r="I40" s="25"/>
      <c r="J40" s="26">
        <f t="shared" si="1"/>
        <v>0</v>
      </c>
    </row>
    <row r="41" spans="1:10" ht="15.75" customHeight="1" x14ac:dyDescent="0.25">
      <c r="A41" s="44" t="s">
        <v>78</v>
      </c>
      <c r="B41" s="44" t="s">
        <v>72</v>
      </c>
      <c r="C41" s="47" t="s">
        <v>79</v>
      </c>
      <c r="D41" s="45" t="s">
        <v>31</v>
      </c>
      <c r="E41" s="44">
        <v>18</v>
      </c>
      <c r="F41" s="44" t="s">
        <v>2</v>
      </c>
      <c r="G41" s="22"/>
      <c r="H41" s="25"/>
      <c r="I41" s="25"/>
      <c r="J41" s="26">
        <f t="shared" si="1"/>
        <v>0</v>
      </c>
    </row>
    <row r="42" spans="1:10" ht="15.75" customHeight="1" x14ac:dyDescent="0.25">
      <c r="A42" s="44" t="s">
        <v>80</v>
      </c>
      <c r="B42" s="44"/>
      <c r="C42" s="47" t="s">
        <v>81</v>
      </c>
      <c r="D42" s="45" t="s">
        <v>31</v>
      </c>
      <c r="E42" s="44">
        <v>2</v>
      </c>
      <c r="F42" s="44" t="s">
        <v>2</v>
      </c>
      <c r="G42" s="22"/>
      <c r="H42" s="25"/>
      <c r="I42" s="25"/>
      <c r="J42" s="26">
        <f t="shared" si="1"/>
        <v>0</v>
      </c>
    </row>
    <row r="43" spans="1:10" ht="15.75" customHeight="1" x14ac:dyDescent="0.25">
      <c r="A43" s="44" t="s">
        <v>82</v>
      </c>
      <c r="B43" s="44" t="s">
        <v>83</v>
      </c>
      <c r="C43" s="47" t="s">
        <v>73</v>
      </c>
      <c r="D43" s="45" t="s">
        <v>31</v>
      </c>
      <c r="E43" s="44">
        <v>4</v>
      </c>
      <c r="F43" s="44" t="s">
        <v>2</v>
      </c>
      <c r="G43" s="22"/>
      <c r="H43" s="25"/>
      <c r="I43" s="25"/>
      <c r="J43" s="26">
        <f t="shared" si="1"/>
        <v>0</v>
      </c>
    </row>
    <row r="44" spans="1:10" ht="15.75" customHeight="1" x14ac:dyDescent="0.25">
      <c r="A44" s="44" t="s">
        <v>24</v>
      </c>
      <c r="B44" s="44" t="s">
        <v>84</v>
      </c>
      <c r="C44" s="47" t="s">
        <v>85</v>
      </c>
      <c r="D44" s="45" t="s">
        <v>57</v>
      </c>
      <c r="E44" s="45">
        <v>8</v>
      </c>
      <c r="F44" s="44" t="s">
        <v>2</v>
      </c>
      <c r="G44" s="22"/>
      <c r="H44" s="25"/>
      <c r="I44" s="25"/>
      <c r="J44" s="26">
        <f t="shared" si="1"/>
        <v>0</v>
      </c>
    </row>
    <row r="45" spans="1:10" ht="15.75" customHeight="1" x14ac:dyDescent="0.25">
      <c r="A45" s="44" t="s">
        <v>86</v>
      </c>
      <c r="B45" s="44" t="s">
        <v>72</v>
      </c>
      <c r="C45" s="47" t="s">
        <v>73</v>
      </c>
      <c r="D45" s="45" t="s">
        <v>31</v>
      </c>
      <c r="E45" s="44">
        <v>4</v>
      </c>
      <c r="F45" s="44" t="s">
        <v>2</v>
      </c>
      <c r="G45" s="22"/>
      <c r="H45" s="25"/>
      <c r="I45" s="25"/>
      <c r="J45" s="26">
        <f t="shared" si="1"/>
        <v>0</v>
      </c>
    </row>
    <row r="46" spans="1:10" ht="15.75" customHeight="1" x14ac:dyDescent="0.25">
      <c r="A46" s="44" t="s">
        <v>87</v>
      </c>
      <c r="B46" s="44" t="s">
        <v>83</v>
      </c>
      <c r="C46" s="47" t="s">
        <v>73</v>
      </c>
      <c r="D46" s="45" t="s">
        <v>31</v>
      </c>
      <c r="E46" s="44">
        <v>12</v>
      </c>
      <c r="F46" s="44" t="s">
        <v>2</v>
      </c>
      <c r="G46" s="22"/>
      <c r="H46" s="25"/>
      <c r="I46" s="25"/>
      <c r="J46" s="26">
        <f t="shared" si="1"/>
        <v>0</v>
      </c>
    </row>
    <row r="47" spans="1:10" ht="15.75" customHeight="1" x14ac:dyDescent="0.25">
      <c r="A47" s="44" t="s">
        <v>88</v>
      </c>
      <c r="B47" s="44"/>
      <c r="C47" s="47" t="s">
        <v>68</v>
      </c>
      <c r="D47" s="45" t="s">
        <v>31</v>
      </c>
      <c r="E47" s="44">
        <v>2</v>
      </c>
      <c r="F47" s="44" t="s">
        <v>2</v>
      </c>
      <c r="G47" s="22"/>
      <c r="H47" s="25"/>
      <c r="I47" s="25"/>
      <c r="J47" s="26">
        <f t="shared" si="1"/>
        <v>0</v>
      </c>
    </row>
    <row r="48" spans="1:10" ht="15.75" customHeight="1" x14ac:dyDescent="0.25">
      <c r="A48" s="49" t="s">
        <v>89</v>
      </c>
      <c r="B48" s="44"/>
      <c r="C48" s="47" t="s">
        <v>39</v>
      </c>
      <c r="D48" s="45" t="s">
        <v>57</v>
      </c>
      <c r="E48" s="44">
        <v>6</v>
      </c>
      <c r="F48" s="44" t="s">
        <v>2</v>
      </c>
      <c r="G48" s="22"/>
      <c r="H48" s="25"/>
      <c r="I48" s="25"/>
      <c r="J48" s="26">
        <f t="shared" si="1"/>
        <v>0</v>
      </c>
    </row>
    <row r="49" spans="1:11" ht="15.75" customHeight="1" x14ac:dyDescent="0.25">
      <c r="A49" s="50" t="s">
        <v>90</v>
      </c>
      <c r="B49" s="44"/>
      <c r="C49" s="44" t="s">
        <v>288</v>
      </c>
      <c r="D49" s="45" t="s">
        <v>57</v>
      </c>
      <c r="E49" s="44">
        <v>22</v>
      </c>
      <c r="F49" s="44" t="s">
        <v>2</v>
      </c>
      <c r="G49" s="22"/>
      <c r="H49" s="25"/>
      <c r="I49" s="25"/>
      <c r="J49" s="26">
        <f t="shared" si="1"/>
        <v>0</v>
      </c>
    </row>
    <row r="50" spans="1:11" ht="15.75" customHeight="1" x14ac:dyDescent="0.25">
      <c r="A50" s="49" t="s">
        <v>91</v>
      </c>
      <c r="B50" s="44"/>
      <c r="C50" s="44"/>
      <c r="D50" s="45" t="s">
        <v>57</v>
      </c>
      <c r="E50" s="44">
        <v>8</v>
      </c>
      <c r="F50" s="44" t="s">
        <v>2</v>
      </c>
      <c r="G50" s="22"/>
      <c r="H50" s="25"/>
      <c r="I50" s="25"/>
      <c r="J50" s="26">
        <f t="shared" si="1"/>
        <v>0</v>
      </c>
    </row>
    <row r="51" spans="1:11" ht="15.75" customHeight="1" x14ac:dyDescent="0.25">
      <c r="A51" s="44" t="s">
        <v>92</v>
      </c>
      <c r="B51" s="44" t="s">
        <v>93</v>
      </c>
      <c r="C51" s="44"/>
      <c r="D51" s="45" t="s">
        <v>94</v>
      </c>
      <c r="E51" s="44">
        <v>2</v>
      </c>
      <c r="F51" s="44" t="s">
        <v>2</v>
      </c>
      <c r="G51" s="22"/>
      <c r="H51" s="25"/>
      <c r="I51" s="25"/>
      <c r="J51" s="26">
        <f t="shared" si="1"/>
        <v>0</v>
      </c>
    </row>
    <row r="52" spans="1:11" ht="15.75" customHeight="1" x14ac:dyDescent="0.25">
      <c r="A52" s="44" t="s">
        <v>95</v>
      </c>
      <c r="B52" s="44"/>
      <c r="C52" s="44" t="s">
        <v>96</v>
      </c>
      <c r="D52" s="45" t="s">
        <v>31</v>
      </c>
      <c r="E52" s="44">
        <v>12</v>
      </c>
      <c r="F52" s="44" t="s">
        <v>2</v>
      </c>
      <c r="G52" s="22"/>
      <c r="H52" s="25"/>
      <c r="I52" s="25"/>
      <c r="J52" s="26">
        <f t="shared" si="1"/>
        <v>0</v>
      </c>
    </row>
    <row r="53" spans="1:11" ht="15.75" customHeight="1" x14ac:dyDescent="0.25">
      <c r="A53" s="44" t="s">
        <v>97</v>
      </c>
      <c r="B53" s="44" t="s">
        <v>98</v>
      </c>
      <c r="C53" s="44" t="s">
        <v>99</v>
      </c>
      <c r="D53" s="45" t="s">
        <v>100</v>
      </c>
      <c r="E53" s="44">
        <v>6</v>
      </c>
      <c r="F53" s="44" t="s">
        <v>2</v>
      </c>
      <c r="G53" s="22"/>
      <c r="H53" s="25"/>
      <c r="I53" s="25"/>
      <c r="J53" s="26">
        <f t="shared" si="1"/>
        <v>0</v>
      </c>
    </row>
    <row r="54" spans="1:11" ht="15.75" customHeight="1" x14ac:dyDescent="0.25">
      <c r="A54" s="44" t="s">
        <v>101</v>
      </c>
      <c r="B54" s="44"/>
      <c r="C54" s="47" t="s">
        <v>102</v>
      </c>
      <c r="D54" s="45" t="s">
        <v>57</v>
      </c>
      <c r="E54" s="44">
        <v>2</v>
      </c>
      <c r="F54" s="44" t="s">
        <v>2</v>
      </c>
      <c r="G54" s="22"/>
      <c r="H54" s="25"/>
      <c r="I54" s="25"/>
      <c r="J54" s="26">
        <f t="shared" si="1"/>
        <v>0</v>
      </c>
    </row>
    <row r="55" spans="1:11" ht="15.75" customHeight="1" x14ac:dyDescent="0.25">
      <c r="A55" s="44" t="s">
        <v>103</v>
      </c>
      <c r="B55" s="44"/>
      <c r="C55" s="47" t="s">
        <v>102</v>
      </c>
      <c r="D55" s="45" t="s">
        <v>57</v>
      </c>
      <c r="E55" s="44">
        <v>2</v>
      </c>
      <c r="F55" s="44" t="s">
        <v>2</v>
      </c>
      <c r="G55" s="22"/>
      <c r="H55" s="25"/>
      <c r="I55" s="25"/>
      <c r="J55" s="26">
        <f t="shared" si="1"/>
        <v>0</v>
      </c>
    </row>
    <row r="56" spans="1:11" ht="15.75" customHeight="1" x14ac:dyDescent="0.25">
      <c r="A56" s="44" t="s">
        <v>104</v>
      </c>
      <c r="B56" s="44" t="s">
        <v>93</v>
      </c>
      <c r="C56" s="44"/>
      <c r="D56" s="45" t="s">
        <v>94</v>
      </c>
      <c r="E56" s="44">
        <v>2</v>
      </c>
      <c r="F56" s="44" t="s">
        <v>2</v>
      </c>
      <c r="G56" s="22"/>
      <c r="H56" s="25"/>
      <c r="I56" s="25"/>
      <c r="J56" s="26">
        <f t="shared" si="1"/>
        <v>0</v>
      </c>
    </row>
    <row r="57" spans="1:11" ht="15.75" customHeight="1" x14ac:dyDescent="0.25">
      <c r="A57" s="44" t="s">
        <v>105</v>
      </c>
      <c r="B57" s="44" t="s">
        <v>98</v>
      </c>
      <c r="C57" s="47" t="s">
        <v>47</v>
      </c>
      <c r="D57" s="45" t="s">
        <v>31</v>
      </c>
      <c r="E57" s="44">
        <v>10</v>
      </c>
      <c r="F57" s="44" t="s">
        <v>2</v>
      </c>
      <c r="G57" s="22"/>
      <c r="H57" s="25"/>
      <c r="I57" s="25"/>
      <c r="J57" s="26">
        <f t="shared" si="1"/>
        <v>0</v>
      </c>
    </row>
    <row r="58" spans="1:11" ht="15" x14ac:dyDescent="0.25">
      <c r="A58" s="44" t="s">
        <v>106</v>
      </c>
      <c r="B58" s="44"/>
      <c r="C58" s="47" t="s">
        <v>54</v>
      </c>
      <c r="D58" s="45" t="s">
        <v>31</v>
      </c>
      <c r="E58" s="44">
        <v>2</v>
      </c>
      <c r="F58" s="44" t="s">
        <v>2</v>
      </c>
      <c r="G58" s="22"/>
      <c r="H58" s="25"/>
      <c r="I58" s="25"/>
      <c r="J58" s="26">
        <f t="shared" si="1"/>
        <v>0</v>
      </c>
    </row>
    <row r="59" spans="1:11" ht="15" x14ac:dyDescent="0.25">
      <c r="A59" s="44" t="s">
        <v>107</v>
      </c>
      <c r="B59" s="44"/>
      <c r="C59" s="47" t="s">
        <v>108</v>
      </c>
      <c r="D59" s="45" t="s">
        <v>57</v>
      </c>
      <c r="E59" s="44">
        <v>2</v>
      </c>
      <c r="F59" s="44" t="s">
        <v>2</v>
      </c>
      <c r="G59" s="22"/>
      <c r="H59" s="25"/>
      <c r="I59" s="25"/>
      <c r="J59" s="26">
        <f t="shared" si="1"/>
        <v>0</v>
      </c>
    </row>
    <row r="60" spans="1:11" ht="15" x14ac:dyDescent="0.25">
      <c r="A60" s="44" t="s">
        <v>109</v>
      </c>
      <c r="B60" s="44" t="s">
        <v>110</v>
      </c>
      <c r="C60" s="47" t="s">
        <v>111</v>
      </c>
      <c r="D60" s="45" t="s">
        <v>57</v>
      </c>
      <c r="E60" s="44">
        <v>4</v>
      </c>
      <c r="F60" s="44" t="s">
        <v>2</v>
      </c>
      <c r="G60" s="22"/>
      <c r="H60" s="25"/>
      <c r="I60" s="25"/>
      <c r="J60" s="26">
        <f t="shared" si="1"/>
        <v>0</v>
      </c>
    </row>
    <row r="61" spans="1:11" ht="15" x14ac:dyDescent="0.25">
      <c r="A61" s="44" t="s">
        <v>112</v>
      </c>
      <c r="B61" s="44" t="s">
        <v>84</v>
      </c>
      <c r="C61" s="47" t="s">
        <v>73</v>
      </c>
      <c r="D61" s="45" t="s">
        <v>57</v>
      </c>
      <c r="E61" s="44">
        <v>4</v>
      </c>
      <c r="F61" s="44" t="s">
        <v>2</v>
      </c>
      <c r="G61" s="22"/>
      <c r="H61" s="25"/>
      <c r="I61" s="25"/>
      <c r="J61" s="26">
        <f t="shared" si="1"/>
        <v>0</v>
      </c>
    </row>
    <row r="62" spans="1:11" ht="15" x14ac:dyDescent="0.25">
      <c r="A62" s="44" t="s">
        <v>113</v>
      </c>
      <c r="B62" s="44" t="s">
        <v>41</v>
      </c>
      <c r="C62" s="47" t="s">
        <v>114</v>
      </c>
      <c r="D62" s="45" t="s">
        <v>31</v>
      </c>
      <c r="E62" s="44">
        <v>6</v>
      </c>
      <c r="F62" s="44" t="s">
        <v>2</v>
      </c>
      <c r="G62" s="22"/>
      <c r="H62" s="25"/>
      <c r="I62" s="25"/>
      <c r="J62" s="26">
        <f t="shared" si="1"/>
        <v>0</v>
      </c>
    </row>
    <row r="63" spans="1:11" ht="13.5" customHeight="1" thickBot="1" x14ac:dyDescent="0.3">
      <c r="A63" s="88" t="s">
        <v>26</v>
      </c>
      <c r="B63" s="89"/>
      <c r="C63" s="89"/>
      <c r="D63" s="90"/>
      <c r="E63" s="91" t="s">
        <v>115</v>
      </c>
      <c r="F63" s="91"/>
      <c r="G63" s="91"/>
      <c r="H63" s="92">
        <f>SUM(H18:H37)</f>
        <v>0</v>
      </c>
      <c r="I63" s="92">
        <f>SUM(I18:I37)</f>
        <v>0</v>
      </c>
      <c r="J63" s="93">
        <f>SUM(J18:J37)</f>
        <v>0</v>
      </c>
      <c r="K63" s="52">
        <f>SUM(H63+I63)</f>
        <v>0</v>
      </c>
    </row>
    <row r="64" spans="1:11" ht="24" x14ac:dyDescent="0.25">
      <c r="A64" s="39" t="s">
        <v>5</v>
      </c>
      <c r="B64" s="40" t="s">
        <v>28</v>
      </c>
      <c r="C64" s="39" t="s">
        <v>7</v>
      </c>
      <c r="D64" s="39" t="s">
        <v>8</v>
      </c>
      <c r="E64" s="39" t="s">
        <v>116</v>
      </c>
      <c r="F64" s="39" t="s">
        <v>10</v>
      </c>
      <c r="G64" s="42" t="s">
        <v>11</v>
      </c>
      <c r="H64" s="43" t="s">
        <v>12</v>
      </c>
      <c r="I64" s="53" t="s">
        <v>13</v>
      </c>
      <c r="J64" s="43" t="s">
        <v>14</v>
      </c>
    </row>
    <row r="65" spans="1:10" ht="12" x14ac:dyDescent="0.25">
      <c r="A65" s="54" t="s">
        <v>117</v>
      </c>
      <c r="B65" s="55"/>
      <c r="C65" s="56"/>
      <c r="D65" s="56" t="s">
        <v>118</v>
      </c>
      <c r="E65" s="56">
        <v>1</v>
      </c>
      <c r="F65" s="56" t="s">
        <v>2</v>
      </c>
      <c r="G65" s="57"/>
      <c r="H65" s="58"/>
      <c r="I65" s="59"/>
      <c r="J65" s="26">
        <f t="shared" ref="J65:J110" si="2">SUM(H65+I65)*E65</f>
        <v>0</v>
      </c>
    </row>
    <row r="66" spans="1:10" ht="12" x14ac:dyDescent="0.25">
      <c r="A66" s="54" t="s">
        <v>119</v>
      </c>
      <c r="B66" s="55"/>
      <c r="C66" s="56"/>
      <c r="D66" s="56" t="s">
        <v>118</v>
      </c>
      <c r="E66" s="56">
        <v>2</v>
      </c>
      <c r="F66" s="56" t="s">
        <v>2</v>
      </c>
      <c r="G66" s="57"/>
      <c r="H66" s="58"/>
      <c r="I66" s="59"/>
      <c r="J66" s="26">
        <f t="shared" si="2"/>
        <v>0</v>
      </c>
    </row>
    <row r="67" spans="1:10" ht="12" x14ac:dyDescent="0.25">
      <c r="A67" s="54" t="s">
        <v>120</v>
      </c>
      <c r="B67" s="55"/>
      <c r="C67" s="56"/>
      <c r="D67" s="56" t="s">
        <v>118</v>
      </c>
      <c r="E67" s="56">
        <v>6</v>
      </c>
      <c r="F67" s="56" t="s">
        <v>2</v>
      </c>
      <c r="G67" s="57"/>
      <c r="H67" s="58"/>
      <c r="I67" s="59"/>
      <c r="J67" s="26">
        <f t="shared" si="2"/>
        <v>0</v>
      </c>
    </row>
    <row r="68" spans="1:10" ht="12" x14ac:dyDescent="0.25">
      <c r="A68" s="22" t="s">
        <v>121</v>
      </c>
      <c r="B68" s="23" t="s">
        <v>122</v>
      </c>
      <c r="C68" s="22"/>
      <c r="D68" s="23" t="s">
        <v>118</v>
      </c>
      <c r="E68" s="24">
        <v>22</v>
      </c>
      <c r="F68" s="22" t="s">
        <v>2</v>
      </c>
      <c r="G68" s="22"/>
      <c r="H68" s="25"/>
      <c r="I68" s="25"/>
      <c r="J68" s="26">
        <f t="shared" si="2"/>
        <v>0</v>
      </c>
    </row>
    <row r="69" spans="1:10" ht="12" x14ac:dyDescent="0.25">
      <c r="A69" s="22" t="s">
        <v>123</v>
      </c>
      <c r="B69" s="23"/>
      <c r="C69" s="22"/>
      <c r="D69" s="23" t="s">
        <v>118</v>
      </c>
      <c r="E69" s="24">
        <v>1</v>
      </c>
      <c r="F69" s="22" t="s">
        <v>2</v>
      </c>
      <c r="G69" s="22"/>
      <c r="H69" s="25"/>
      <c r="I69" s="25"/>
      <c r="J69" s="26">
        <f t="shared" si="2"/>
        <v>0</v>
      </c>
    </row>
    <row r="70" spans="1:10" ht="12" x14ac:dyDescent="0.25">
      <c r="A70" s="22" t="s">
        <v>124</v>
      </c>
      <c r="B70" s="23"/>
      <c r="C70" s="22"/>
      <c r="D70" s="23" t="s">
        <v>118</v>
      </c>
      <c r="E70" s="24">
        <v>30</v>
      </c>
      <c r="F70" s="22" t="s">
        <v>2</v>
      </c>
      <c r="G70" s="22"/>
      <c r="H70" s="25"/>
      <c r="I70" s="25"/>
      <c r="J70" s="26">
        <f t="shared" si="2"/>
        <v>0</v>
      </c>
    </row>
    <row r="71" spans="1:10" ht="12" x14ac:dyDescent="0.25">
      <c r="A71" s="22" t="s">
        <v>125</v>
      </c>
      <c r="B71" s="23"/>
      <c r="C71" s="22"/>
      <c r="D71" s="23" t="s">
        <v>118</v>
      </c>
      <c r="E71" s="24">
        <v>4</v>
      </c>
      <c r="F71" s="22" t="s">
        <v>2</v>
      </c>
      <c r="G71" s="22"/>
      <c r="H71" s="25"/>
      <c r="I71" s="25"/>
      <c r="J71" s="26">
        <f t="shared" si="2"/>
        <v>0</v>
      </c>
    </row>
    <row r="72" spans="1:10" ht="12" x14ac:dyDescent="0.25">
      <c r="A72" s="22" t="s">
        <v>126</v>
      </c>
      <c r="B72" s="23" t="s">
        <v>127</v>
      </c>
      <c r="C72" s="22"/>
      <c r="D72" s="23" t="s">
        <v>118</v>
      </c>
      <c r="E72" s="24">
        <v>1</v>
      </c>
      <c r="F72" s="22" t="s">
        <v>2</v>
      </c>
      <c r="G72" s="22"/>
      <c r="H72" s="25"/>
      <c r="I72" s="25"/>
      <c r="J72" s="26">
        <f t="shared" si="2"/>
        <v>0</v>
      </c>
    </row>
    <row r="73" spans="1:10" ht="12" x14ac:dyDescent="0.25">
      <c r="A73" s="22" t="s">
        <v>128</v>
      </c>
      <c r="B73" s="23"/>
      <c r="C73" s="22"/>
      <c r="D73" s="23" t="s">
        <v>118</v>
      </c>
      <c r="E73" s="24">
        <v>2</v>
      </c>
      <c r="F73" s="22" t="s">
        <v>2</v>
      </c>
      <c r="G73" s="22"/>
      <c r="H73" s="25"/>
      <c r="I73" s="25"/>
      <c r="J73" s="26">
        <f t="shared" si="2"/>
        <v>0</v>
      </c>
    </row>
    <row r="74" spans="1:10" ht="12" x14ac:dyDescent="0.25">
      <c r="A74" s="22" t="s">
        <v>129</v>
      </c>
      <c r="B74" s="23" t="s">
        <v>130</v>
      </c>
      <c r="C74" s="22"/>
      <c r="D74" s="23" t="s">
        <v>118</v>
      </c>
      <c r="E74" s="24">
        <v>1</v>
      </c>
      <c r="F74" s="22" t="s">
        <v>2</v>
      </c>
      <c r="G74" s="22"/>
      <c r="H74" s="25"/>
      <c r="I74" s="25"/>
      <c r="J74" s="26">
        <f t="shared" si="2"/>
        <v>0</v>
      </c>
    </row>
    <row r="75" spans="1:10" ht="12" x14ac:dyDescent="0.25">
      <c r="A75" s="22" t="s">
        <v>131</v>
      </c>
      <c r="B75" s="23" t="s">
        <v>132</v>
      </c>
      <c r="C75" s="22"/>
      <c r="D75" s="23" t="s">
        <v>118</v>
      </c>
      <c r="E75" s="24">
        <v>4</v>
      </c>
      <c r="F75" s="22" t="s">
        <v>2</v>
      </c>
      <c r="G75" s="22"/>
      <c r="H75" s="25"/>
      <c r="I75" s="25"/>
      <c r="J75" s="26">
        <f t="shared" si="2"/>
        <v>0</v>
      </c>
    </row>
    <row r="76" spans="1:10" ht="12" x14ac:dyDescent="0.25">
      <c r="A76" s="22" t="s">
        <v>21</v>
      </c>
      <c r="B76" s="23" t="s">
        <v>127</v>
      </c>
      <c r="C76" s="22"/>
      <c r="D76" s="23" t="s">
        <v>118</v>
      </c>
      <c r="E76" s="24">
        <v>2</v>
      </c>
      <c r="F76" s="22" t="s">
        <v>2</v>
      </c>
      <c r="G76" s="22"/>
      <c r="H76" s="25"/>
      <c r="I76" s="25"/>
      <c r="J76" s="26">
        <f t="shared" si="2"/>
        <v>0</v>
      </c>
    </row>
    <row r="77" spans="1:10" ht="12" x14ac:dyDescent="0.25">
      <c r="A77" s="22" t="s">
        <v>133</v>
      </c>
      <c r="B77" s="23"/>
      <c r="C77" s="22"/>
      <c r="D77" s="23" t="s">
        <v>118</v>
      </c>
      <c r="E77" s="24">
        <v>4</v>
      </c>
      <c r="F77" s="22" t="s">
        <v>2</v>
      </c>
      <c r="G77" s="22"/>
      <c r="H77" s="25"/>
      <c r="I77" s="25"/>
      <c r="J77" s="26">
        <f t="shared" si="2"/>
        <v>0</v>
      </c>
    </row>
    <row r="78" spans="1:10" ht="12" x14ac:dyDescent="0.25">
      <c r="A78" s="22" t="s">
        <v>134</v>
      </c>
      <c r="B78" s="23"/>
      <c r="C78" s="22"/>
      <c r="D78" s="23" t="s">
        <v>118</v>
      </c>
      <c r="E78" s="24">
        <v>78</v>
      </c>
      <c r="F78" s="22" t="s">
        <v>2</v>
      </c>
      <c r="G78" s="22"/>
      <c r="H78" s="25"/>
      <c r="I78" s="25"/>
      <c r="J78" s="26">
        <f t="shared" si="2"/>
        <v>0</v>
      </c>
    </row>
    <row r="79" spans="1:10" ht="12" x14ac:dyDescent="0.25">
      <c r="A79" s="22" t="s">
        <v>135</v>
      </c>
      <c r="B79" s="23"/>
      <c r="C79" s="22"/>
      <c r="D79" s="23" t="s">
        <v>118</v>
      </c>
      <c r="E79" s="24">
        <v>2</v>
      </c>
      <c r="F79" s="22" t="s">
        <v>2</v>
      </c>
      <c r="G79" s="22"/>
      <c r="H79" s="25"/>
      <c r="I79" s="25"/>
      <c r="J79" s="26">
        <f t="shared" si="2"/>
        <v>0</v>
      </c>
    </row>
    <row r="80" spans="1:10" ht="12" x14ac:dyDescent="0.25">
      <c r="A80" s="22" t="s">
        <v>136</v>
      </c>
      <c r="B80" s="23" t="s">
        <v>35</v>
      </c>
      <c r="C80" s="22"/>
      <c r="D80" s="23" t="s">
        <v>118</v>
      </c>
      <c r="E80" s="24">
        <v>2</v>
      </c>
      <c r="F80" s="22" t="s">
        <v>2</v>
      </c>
      <c r="G80" s="22"/>
      <c r="H80" s="25"/>
      <c r="I80" s="25"/>
      <c r="J80" s="26">
        <f t="shared" si="2"/>
        <v>0</v>
      </c>
    </row>
    <row r="81" spans="1:10" ht="12" x14ac:dyDescent="0.25">
      <c r="A81" s="22" t="s">
        <v>137</v>
      </c>
      <c r="B81" s="23"/>
      <c r="C81" s="22"/>
      <c r="D81" s="23" t="s">
        <v>118</v>
      </c>
      <c r="E81" s="24">
        <v>68</v>
      </c>
      <c r="F81" s="22" t="s">
        <v>2</v>
      </c>
      <c r="G81" s="22"/>
      <c r="H81" s="25"/>
      <c r="I81" s="25"/>
      <c r="J81" s="26">
        <f t="shared" si="2"/>
        <v>0</v>
      </c>
    </row>
    <row r="82" spans="1:10" ht="12" x14ac:dyDescent="0.25">
      <c r="A82" s="22" t="s">
        <v>138</v>
      </c>
      <c r="B82" s="23" t="s">
        <v>35</v>
      </c>
      <c r="C82" s="22"/>
      <c r="D82" s="23" t="s">
        <v>118</v>
      </c>
      <c r="E82" s="24">
        <v>32</v>
      </c>
      <c r="F82" s="22" t="s">
        <v>2</v>
      </c>
      <c r="G82" s="22"/>
      <c r="H82" s="25"/>
      <c r="I82" s="25"/>
      <c r="J82" s="26">
        <f t="shared" si="2"/>
        <v>0</v>
      </c>
    </row>
    <row r="83" spans="1:10" ht="12" x14ac:dyDescent="0.25">
      <c r="A83" s="22" t="s">
        <v>139</v>
      </c>
      <c r="B83" s="23" t="s">
        <v>35</v>
      </c>
      <c r="C83" s="22"/>
      <c r="D83" s="23" t="s">
        <v>118</v>
      </c>
      <c r="E83" s="24">
        <v>8</v>
      </c>
      <c r="F83" s="22" t="s">
        <v>2</v>
      </c>
      <c r="G83" s="22"/>
      <c r="H83" s="25"/>
      <c r="I83" s="25"/>
      <c r="J83" s="26">
        <f t="shared" si="2"/>
        <v>0</v>
      </c>
    </row>
    <row r="84" spans="1:10" ht="12" x14ac:dyDescent="0.25">
      <c r="A84" s="22" t="s">
        <v>140</v>
      </c>
      <c r="B84" s="23"/>
      <c r="C84" s="22"/>
      <c r="D84" s="23" t="s">
        <v>118</v>
      </c>
      <c r="E84" s="24">
        <v>6</v>
      </c>
      <c r="F84" s="22" t="s">
        <v>2</v>
      </c>
      <c r="G84" s="22"/>
      <c r="H84" s="25"/>
      <c r="I84" s="25"/>
      <c r="J84" s="26">
        <f t="shared" si="2"/>
        <v>0</v>
      </c>
    </row>
    <row r="85" spans="1:10" ht="12" x14ac:dyDescent="0.25">
      <c r="A85" s="22" t="s">
        <v>141</v>
      </c>
      <c r="B85" s="23"/>
      <c r="C85" s="22"/>
      <c r="D85" s="23" t="s">
        <v>118</v>
      </c>
      <c r="E85" s="24">
        <v>10</v>
      </c>
      <c r="F85" s="22" t="s">
        <v>2</v>
      </c>
      <c r="G85" s="22"/>
      <c r="H85" s="25"/>
      <c r="I85" s="25"/>
      <c r="J85" s="26">
        <f t="shared" si="2"/>
        <v>0</v>
      </c>
    </row>
    <row r="86" spans="1:10" ht="12" x14ac:dyDescent="0.25">
      <c r="A86" s="22" t="s">
        <v>142</v>
      </c>
      <c r="B86" s="23"/>
      <c r="C86" s="22"/>
      <c r="D86" s="23" t="s">
        <v>118</v>
      </c>
      <c r="E86" s="24">
        <v>148</v>
      </c>
      <c r="F86" s="22" t="s">
        <v>2</v>
      </c>
      <c r="G86" s="22"/>
      <c r="H86" s="25"/>
      <c r="I86" s="25"/>
      <c r="J86" s="26">
        <f t="shared" si="2"/>
        <v>0</v>
      </c>
    </row>
    <row r="87" spans="1:10" ht="12" x14ac:dyDescent="0.25">
      <c r="A87" s="22" t="s">
        <v>143</v>
      </c>
      <c r="B87" s="23"/>
      <c r="C87" s="22"/>
      <c r="D87" s="23" t="s">
        <v>118</v>
      </c>
      <c r="E87" s="24">
        <v>4</v>
      </c>
      <c r="F87" s="22" t="s">
        <v>2</v>
      </c>
      <c r="G87" s="22"/>
      <c r="H87" s="25"/>
      <c r="I87" s="25"/>
      <c r="J87" s="26">
        <f t="shared" si="2"/>
        <v>0</v>
      </c>
    </row>
    <row r="88" spans="1:10" ht="12.75" customHeight="1" x14ac:dyDescent="0.25">
      <c r="A88" s="22" t="s">
        <v>144</v>
      </c>
      <c r="B88" s="23"/>
      <c r="C88" s="22"/>
      <c r="D88" s="23" t="s">
        <v>118</v>
      </c>
      <c r="E88" s="24">
        <v>60</v>
      </c>
      <c r="F88" s="22" t="s">
        <v>2</v>
      </c>
      <c r="G88" s="22"/>
      <c r="H88" s="25"/>
      <c r="I88" s="25"/>
      <c r="J88" s="26">
        <f t="shared" si="2"/>
        <v>0</v>
      </c>
    </row>
    <row r="89" spans="1:10" ht="12" x14ac:dyDescent="0.25">
      <c r="A89" s="22" t="s">
        <v>145</v>
      </c>
      <c r="B89" s="23"/>
      <c r="C89" s="22"/>
      <c r="D89" s="23" t="s">
        <v>118</v>
      </c>
      <c r="E89" s="24">
        <v>4</v>
      </c>
      <c r="F89" s="22" t="s">
        <v>2</v>
      </c>
      <c r="G89" s="22"/>
      <c r="H89" s="25"/>
      <c r="I89" s="25"/>
      <c r="J89" s="26">
        <f t="shared" si="2"/>
        <v>0</v>
      </c>
    </row>
    <row r="90" spans="1:10" ht="12" x14ac:dyDescent="0.25">
      <c r="A90" s="22" t="s">
        <v>146</v>
      </c>
      <c r="B90" s="23"/>
      <c r="C90" s="22"/>
      <c r="D90" s="23" t="s">
        <v>118</v>
      </c>
      <c r="E90" s="24">
        <v>64</v>
      </c>
      <c r="F90" s="22" t="s">
        <v>2</v>
      </c>
      <c r="G90" s="22"/>
      <c r="H90" s="25"/>
      <c r="I90" s="25"/>
      <c r="J90" s="26">
        <f t="shared" si="2"/>
        <v>0</v>
      </c>
    </row>
    <row r="91" spans="1:10" ht="12" x14ac:dyDescent="0.25">
      <c r="A91" s="22" t="s">
        <v>147</v>
      </c>
      <c r="B91" s="23"/>
      <c r="C91" s="22"/>
      <c r="D91" s="23" t="s">
        <v>118</v>
      </c>
      <c r="E91" s="24">
        <v>2</v>
      </c>
      <c r="F91" s="22" t="s">
        <v>2</v>
      </c>
      <c r="G91" s="22"/>
      <c r="H91" s="25"/>
      <c r="I91" s="25"/>
      <c r="J91" s="26">
        <f t="shared" si="2"/>
        <v>0</v>
      </c>
    </row>
    <row r="92" spans="1:10" ht="12" x14ac:dyDescent="0.25">
      <c r="A92" s="22" t="s">
        <v>148</v>
      </c>
      <c r="B92" s="23"/>
      <c r="C92" s="22"/>
      <c r="D92" s="23" t="s">
        <v>118</v>
      </c>
      <c r="E92" s="24">
        <v>24</v>
      </c>
      <c r="F92" s="22" t="s">
        <v>2</v>
      </c>
      <c r="G92" s="22"/>
      <c r="H92" s="25"/>
      <c r="I92" s="25"/>
      <c r="J92" s="26">
        <f t="shared" si="2"/>
        <v>0</v>
      </c>
    </row>
    <row r="93" spans="1:10" ht="12" x14ac:dyDescent="0.25">
      <c r="A93" s="22" t="s">
        <v>149</v>
      </c>
      <c r="B93" s="23"/>
      <c r="C93" s="22"/>
      <c r="D93" s="23" t="s">
        <v>118</v>
      </c>
      <c r="E93" s="24">
        <v>4</v>
      </c>
      <c r="F93" s="22" t="s">
        <v>2</v>
      </c>
      <c r="G93" s="22"/>
      <c r="H93" s="25"/>
      <c r="I93" s="25"/>
      <c r="J93" s="26">
        <f t="shared" si="2"/>
        <v>0</v>
      </c>
    </row>
    <row r="94" spans="1:10" ht="12" x14ac:dyDescent="0.25">
      <c r="A94" s="22" t="s">
        <v>150</v>
      </c>
      <c r="B94" s="23"/>
      <c r="C94" s="22"/>
      <c r="D94" s="23" t="s">
        <v>118</v>
      </c>
      <c r="E94" s="24">
        <v>12</v>
      </c>
      <c r="F94" s="22" t="s">
        <v>2</v>
      </c>
      <c r="G94" s="22"/>
      <c r="H94" s="25"/>
      <c r="I94" s="25"/>
      <c r="J94" s="26">
        <f t="shared" si="2"/>
        <v>0</v>
      </c>
    </row>
    <row r="95" spans="1:10" ht="12" x14ac:dyDescent="0.25">
      <c r="A95" s="22" t="s">
        <v>151</v>
      </c>
      <c r="B95" s="23"/>
      <c r="C95" s="22"/>
      <c r="D95" s="23" t="s">
        <v>118</v>
      </c>
      <c r="E95" s="24">
        <v>4</v>
      </c>
      <c r="F95" s="22" t="s">
        <v>2</v>
      </c>
      <c r="G95" s="22"/>
      <c r="H95" s="25"/>
      <c r="I95" s="25"/>
      <c r="J95" s="26">
        <f t="shared" si="2"/>
        <v>0</v>
      </c>
    </row>
    <row r="96" spans="1:10" ht="12" x14ac:dyDescent="0.25">
      <c r="A96" s="22" t="s">
        <v>152</v>
      </c>
      <c r="B96" s="23" t="s">
        <v>93</v>
      </c>
      <c r="C96" s="22"/>
      <c r="D96" s="23" t="s">
        <v>118</v>
      </c>
      <c r="E96" s="24">
        <v>8</v>
      </c>
      <c r="F96" s="22" t="s">
        <v>2</v>
      </c>
      <c r="G96" s="22"/>
      <c r="H96" s="25"/>
      <c r="I96" s="25"/>
      <c r="J96" s="26">
        <f t="shared" si="2"/>
        <v>0</v>
      </c>
    </row>
    <row r="97" spans="1:11" ht="12" x14ac:dyDescent="0.25">
      <c r="A97" s="22" t="s">
        <v>153</v>
      </c>
      <c r="B97" s="23"/>
      <c r="C97" s="22"/>
      <c r="D97" s="23" t="s">
        <v>118</v>
      </c>
      <c r="E97" s="24">
        <v>1</v>
      </c>
      <c r="F97" s="22" t="s">
        <v>2</v>
      </c>
      <c r="G97" s="22"/>
      <c r="H97" s="25"/>
      <c r="I97" s="25"/>
      <c r="J97" s="26">
        <f t="shared" si="2"/>
        <v>0</v>
      </c>
    </row>
    <row r="98" spans="1:11" ht="12" x14ac:dyDescent="0.25">
      <c r="A98" s="22" t="s">
        <v>154</v>
      </c>
      <c r="B98" s="23"/>
      <c r="C98" s="22"/>
      <c r="D98" s="23" t="s">
        <v>118</v>
      </c>
      <c r="E98" s="24">
        <v>8</v>
      </c>
      <c r="F98" s="22" t="s">
        <v>2</v>
      </c>
      <c r="G98" s="22"/>
      <c r="H98" s="25"/>
      <c r="I98" s="25"/>
      <c r="J98" s="26">
        <f t="shared" si="2"/>
        <v>0</v>
      </c>
    </row>
    <row r="99" spans="1:11" ht="12" x14ac:dyDescent="0.25">
      <c r="A99" s="22" t="s">
        <v>155</v>
      </c>
      <c r="B99" s="23" t="s">
        <v>130</v>
      </c>
      <c r="C99" s="22"/>
      <c r="D99" s="23" t="s">
        <v>118</v>
      </c>
      <c r="E99" s="24">
        <v>2</v>
      </c>
      <c r="F99" s="22" t="s">
        <v>2</v>
      </c>
      <c r="G99" s="22"/>
      <c r="H99" s="25"/>
      <c r="I99" s="25"/>
      <c r="J99" s="26">
        <f t="shared" si="2"/>
        <v>0</v>
      </c>
    </row>
    <row r="100" spans="1:11" ht="12" x14ac:dyDescent="0.25">
      <c r="A100" s="22" t="s">
        <v>156</v>
      </c>
      <c r="B100" s="23"/>
      <c r="C100" s="22"/>
      <c r="D100" s="23" t="s">
        <v>118</v>
      </c>
      <c r="E100" s="24">
        <v>4</v>
      </c>
      <c r="F100" s="22" t="s">
        <v>2</v>
      </c>
      <c r="G100" s="22"/>
      <c r="H100" s="25"/>
      <c r="I100" s="25"/>
      <c r="J100" s="26">
        <f t="shared" si="2"/>
        <v>0</v>
      </c>
    </row>
    <row r="101" spans="1:11" ht="12" x14ac:dyDescent="0.25">
      <c r="A101" s="22" t="s">
        <v>157</v>
      </c>
      <c r="B101" s="23"/>
      <c r="C101" s="22"/>
      <c r="D101" s="23" t="s">
        <v>118</v>
      </c>
      <c r="E101" s="24">
        <v>18</v>
      </c>
      <c r="F101" s="22" t="s">
        <v>2</v>
      </c>
      <c r="G101" s="22"/>
      <c r="H101" s="25"/>
      <c r="I101" s="25"/>
      <c r="J101" s="26">
        <f t="shared" si="2"/>
        <v>0</v>
      </c>
    </row>
    <row r="102" spans="1:11" ht="12" x14ac:dyDescent="0.25">
      <c r="A102" s="22" t="s">
        <v>158</v>
      </c>
      <c r="B102" s="23" t="s">
        <v>93</v>
      </c>
      <c r="C102" s="22"/>
      <c r="D102" s="23" t="s">
        <v>118</v>
      </c>
      <c r="E102" s="24">
        <v>2</v>
      </c>
      <c r="F102" s="22" t="s">
        <v>2</v>
      </c>
      <c r="G102" s="22"/>
      <c r="H102" s="25"/>
      <c r="I102" s="25"/>
      <c r="J102" s="26">
        <f t="shared" si="2"/>
        <v>0</v>
      </c>
    </row>
    <row r="103" spans="1:11" ht="12" x14ac:dyDescent="0.25">
      <c r="A103" s="22" t="s">
        <v>159</v>
      </c>
      <c r="B103" s="23" t="s">
        <v>130</v>
      </c>
      <c r="C103" s="22"/>
      <c r="D103" s="23" t="s">
        <v>118</v>
      </c>
      <c r="E103" s="24">
        <v>6</v>
      </c>
      <c r="F103" s="22" t="s">
        <v>2</v>
      </c>
      <c r="G103" s="22"/>
      <c r="H103" s="25"/>
      <c r="I103" s="25"/>
      <c r="J103" s="26">
        <f t="shared" si="2"/>
        <v>0</v>
      </c>
    </row>
    <row r="104" spans="1:11" ht="24" x14ac:dyDescent="0.25">
      <c r="A104" s="22" t="s">
        <v>160</v>
      </c>
      <c r="B104" s="23"/>
      <c r="C104" s="22"/>
      <c r="D104" s="23" t="s">
        <v>118</v>
      </c>
      <c r="E104" s="24">
        <v>2</v>
      </c>
      <c r="F104" s="22" t="s">
        <v>2</v>
      </c>
      <c r="G104" s="22"/>
      <c r="H104" s="25"/>
      <c r="I104" s="25"/>
      <c r="J104" s="26">
        <f t="shared" si="2"/>
        <v>0</v>
      </c>
    </row>
    <row r="105" spans="1:11" ht="12" x14ac:dyDescent="0.25">
      <c r="A105" s="22" t="s">
        <v>161</v>
      </c>
      <c r="B105" s="23"/>
      <c r="C105" s="22"/>
      <c r="D105" s="23" t="s">
        <v>118</v>
      </c>
      <c r="E105" s="24">
        <v>6</v>
      </c>
      <c r="F105" s="22" t="s">
        <v>2</v>
      </c>
      <c r="G105" s="22"/>
      <c r="H105" s="25"/>
      <c r="I105" s="25"/>
      <c r="J105" s="26">
        <f t="shared" si="2"/>
        <v>0</v>
      </c>
    </row>
    <row r="106" spans="1:11" ht="12" x14ac:dyDescent="0.25">
      <c r="A106" s="22" t="s">
        <v>162</v>
      </c>
      <c r="B106" s="23"/>
      <c r="C106" s="22"/>
      <c r="D106" s="23" t="s">
        <v>118</v>
      </c>
      <c r="E106" s="24">
        <v>6</v>
      </c>
      <c r="F106" s="22" t="s">
        <v>2</v>
      </c>
      <c r="G106" s="22"/>
      <c r="H106" s="25"/>
      <c r="I106" s="25"/>
      <c r="J106" s="26">
        <f t="shared" si="2"/>
        <v>0</v>
      </c>
    </row>
    <row r="107" spans="1:11" ht="12" x14ac:dyDescent="0.25">
      <c r="A107" s="22" t="s">
        <v>163</v>
      </c>
      <c r="B107" s="23"/>
      <c r="C107" s="22"/>
      <c r="D107" s="23" t="s">
        <v>118</v>
      </c>
      <c r="E107" s="24">
        <v>4</v>
      </c>
      <c r="F107" s="22" t="s">
        <v>2</v>
      </c>
      <c r="G107" s="22"/>
      <c r="H107" s="25"/>
      <c r="I107" s="25"/>
      <c r="J107" s="26">
        <f t="shared" si="2"/>
        <v>0</v>
      </c>
    </row>
    <row r="108" spans="1:11" ht="12" x14ac:dyDescent="0.25">
      <c r="A108" s="22" t="s">
        <v>164</v>
      </c>
      <c r="B108" s="23"/>
      <c r="C108" s="22"/>
      <c r="D108" s="23" t="s">
        <v>118</v>
      </c>
      <c r="E108" s="24">
        <v>4</v>
      </c>
      <c r="F108" s="22" t="s">
        <v>2</v>
      </c>
      <c r="G108" s="22"/>
      <c r="H108" s="25"/>
      <c r="I108" s="25"/>
      <c r="J108" s="26">
        <f t="shared" si="2"/>
        <v>0</v>
      </c>
    </row>
    <row r="109" spans="1:11" ht="12" x14ac:dyDescent="0.25">
      <c r="A109" s="22" t="s">
        <v>165</v>
      </c>
      <c r="B109" s="23" t="s">
        <v>93</v>
      </c>
      <c r="C109" s="22"/>
      <c r="D109" s="23" t="s">
        <v>118</v>
      </c>
      <c r="E109" s="24">
        <v>2</v>
      </c>
      <c r="F109" s="22" t="s">
        <v>2</v>
      </c>
      <c r="G109" s="22"/>
      <c r="H109" s="25"/>
      <c r="I109" s="25"/>
      <c r="J109" s="26">
        <f t="shared" si="2"/>
        <v>0</v>
      </c>
    </row>
    <row r="110" spans="1:11" ht="12.75" thickBot="1" x14ac:dyDescent="0.3">
      <c r="A110" s="22" t="s">
        <v>166</v>
      </c>
      <c r="B110" s="23"/>
      <c r="C110" s="22"/>
      <c r="D110" s="23" t="s">
        <v>118</v>
      </c>
      <c r="E110" s="24">
        <v>4</v>
      </c>
      <c r="F110" s="22" t="s">
        <v>2</v>
      </c>
      <c r="G110" s="22"/>
      <c r="H110" s="25"/>
      <c r="I110" s="25"/>
      <c r="J110" s="26">
        <f t="shared" si="2"/>
        <v>0</v>
      </c>
    </row>
    <row r="111" spans="1:11" ht="13.5" customHeight="1" thickBot="1" x14ac:dyDescent="0.3">
      <c r="A111" s="33" t="s">
        <v>26</v>
      </c>
      <c r="B111" s="34"/>
      <c r="C111" s="34"/>
      <c r="D111" s="35"/>
      <c r="E111" s="36" t="s">
        <v>167</v>
      </c>
      <c r="F111" s="36"/>
      <c r="G111" s="36"/>
      <c r="H111" s="60">
        <f>SUM(H65:H110)</f>
        <v>0</v>
      </c>
      <c r="I111" s="60">
        <f>SUM(I65:I110)</f>
        <v>0</v>
      </c>
      <c r="J111" s="51">
        <f>SUM(J65:J110)</f>
        <v>0</v>
      </c>
      <c r="K111" s="52">
        <f>SUM(H111+I111)</f>
        <v>0</v>
      </c>
    </row>
    <row r="112" spans="1:11" ht="24" x14ac:dyDescent="0.25">
      <c r="A112" s="39" t="s">
        <v>5</v>
      </c>
      <c r="B112" s="40" t="s">
        <v>28</v>
      </c>
      <c r="C112" s="39" t="s">
        <v>7</v>
      </c>
      <c r="D112" s="39" t="s">
        <v>8</v>
      </c>
      <c r="E112" s="39" t="s">
        <v>9</v>
      </c>
      <c r="F112" s="39" t="s">
        <v>10</v>
      </c>
      <c r="G112" s="42" t="s">
        <v>11</v>
      </c>
      <c r="H112" s="43" t="s">
        <v>12</v>
      </c>
      <c r="I112" s="41" t="s">
        <v>13</v>
      </c>
      <c r="J112" s="43" t="s">
        <v>14</v>
      </c>
    </row>
    <row r="113" spans="1:10" ht="15" x14ac:dyDescent="0.25">
      <c r="A113" s="45" t="s">
        <v>168</v>
      </c>
      <c r="B113" s="45"/>
      <c r="C113" s="45" t="s">
        <v>169</v>
      </c>
      <c r="D113" s="45" t="s">
        <v>170</v>
      </c>
      <c r="E113" s="45">
        <v>6</v>
      </c>
      <c r="F113" s="45" t="s">
        <v>2</v>
      </c>
      <c r="G113" s="95"/>
      <c r="H113" s="96"/>
      <c r="I113" s="55"/>
      <c r="J113" s="26">
        <f t="shared" ref="J113:J155" si="3">SUM(H113+I113)*E113</f>
        <v>0</v>
      </c>
    </row>
    <row r="114" spans="1:10" ht="15" x14ac:dyDescent="0.25">
      <c r="A114" s="45" t="s">
        <v>171</v>
      </c>
      <c r="B114" s="45" t="s">
        <v>172</v>
      </c>
      <c r="C114" s="45" t="s">
        <v>173</v>
      </c>
      <c r="D114" s="45" t="s">
        <v>170</v>
      </c>
      <c r="E114" s="45">
        <v>2</v>
      </c>
      <c r="F114" s="45" t="s">
        <v>2</v>
      </c>
      <c r="G114" s="95"/>
      <c r="H114" s="96"/>
      <c r="I114" s="55"/>
      <c r="J114" s="26">
        <f t="shared" si="3"/>
        <v>0</v>
      </c>
    </row>
    <row r="115" spans="1:10" ht="15" x14ac:dyDescent="0.25">
      <c r="A115" s="45" t="s">
        <v>174</v>
      </c>
      <c r="B115" s="45"/>
      <c r="C115" s="45" t="s">
        <v>175</v>
      </c>
      <c r="D115" s="45" t="s">
        <v>170</v>
      </c>
      <c r="E115" s="45">
        <v>8</v>
      </c>
      <c r="F115" s="45" t="s">
        <v>2</v>
      </c>
      <c r="G115" s="95"/>
      <c r="H115" s="96"/>
      <c r="I115" s="55"/>
      <c r="J115" s="26">
        <f t="shared" si="3"/>
        <v>0</v>
      </c>
    </row>
    <row r="116" spans="1:10" ht="15" x14ac:dyDescent="0.25">
      <c r="A116" s="45" t="s">
        <v>176</v>
      </c>
      <c r="B116" s="45"/>
      <c r="C116" s="45" t="s">
        <v>173</v>
      </c>
      <c r="D116" s="45" t="s">
        <v>170</v>
      </c>
      <c r="E116" s="45">
        <v>4</v>
      </c>
      <c r="F116" s="45" t="s">
        <v>2</v>
      </c>
      <c r="G116" s="95"/>
      <c r="H116" s="96"/>
      <c r="I116" s="55"/>
      <c r="J116" s="26">
        <f t="shared" si="3"/>
        <v>0</v>
      </c>
    </row>
    <row r="117" spans="1:10" ht="15" x14ac:dyDescent="0.25">
      <c r="A117" s="45" t="s">
        <v>53</v>
      </c>
      <c r="B117" s="45"/>
      <c r="C117" s="45" t="s">
        <v>177</v>
      </c>
      <c r="D117" s="45" t="s">
        <v>170</v>
      </c>
      <c r="E117" s="45">
        <v>2</v>
      </c>
      <c r="F117" s="45" t="s">
        <v>2</v>
      </c>
      <c r="G117" s="95"/>
      <c r="H117" s="96"/>
      <c r="I117" s="55"/>
      <c r="J117" s="26">
        <f t="shared" si="3"/>
        <v>0</v>
      </c>
    </row>
    <row r="118" spans="1:10" ht="15" x14ac:dyDescent="0.25">
      <c r="A118" s="45" t="s">
        <v>178</v>
      </c>
      <c r="B118" s="45"/>
      <c r="C118" s="45" t="s">
        <v>179</v>
      </c>
      <c r="D118" s="45" t="s">
        <v>170</v>
      </c>
      <c r="E118" s="45">
        <v>2</v>
      </c>
      <c r="F118" s="45" t="s">
        <v>2</v>
      </c>
      <c r="G118" s="95"/>
      <c r="H118" s="96"/>
      <c r="I118" s="55"/>
      <c r="J118" s="26">
        <f t="shared" si="3"/>
        <v>0</v>
      </c>
    </row>
    <row r="119" spans="1:10" ht="15" x14ac:dyDescent="0.25">
      <c r="A119" s="49" t="s">
        <v>180</v>
      </c>
      <c r="B119" s="45"/>
      <c r="C119" s="45" t="s">
        <v>181</v>
      </c>
      <c r="D119" s="45" t="s">
        <v>182</v>
      </c>
      <c r="E119" s="45">
        <v>4</v>
      </c>
      <c r="F119" s="45" t="s">
        <v>2</v>
      </c>
      <c r="G119" s="95"/>
      <c r="H119" s="96"/>
      <c r="I119" s="55"/>
      <c r="J119" s="26">
        <f t="shared" si="3"/>
        <v>0</v>
      </c>
    </row>
    <row r="120" spans="1:10" ht="15" x14ac:dyDescent="0.25">
      <c r="A120" s="45" t="s">
        <v>183</v>
      </c>
      <c r="B120" s="45"/>
      <c r="C120" s="45" t="s">
        <v>184</v>
      </c>
      <c r="D120" s="45" t="s">
        <v>170</v>
      </c>
      <c r="E120" s="45">
        <v>8</v>
      </c>
      <c r="F120" s="45" t="s">
        <v>2</v>
      </c>
      <c r="G120" s="95"/>
      <c r="H120" s="96"/>
      <c r="I120" s="55"/>
      <c r="J120" s="26">
        <f t="shared" si="3"/>
        <v>0</v>
      </c>
    </row>
    <row r="121" spans="1:10" ht="15" x14ac:dyDescent="0.25">
      <c r="A121" s="45" t="s">
        <v>185</v>
      </c>
      <c r="B121" s="45"/>
      <c r="C121" s="45" t="s">
        <v>186</v>
      </c>
      <c r="D121" s="45" t="s">
        <v>170</v>
      </c>
      <c r="E121" s="45">
        <v>2</v>
      </c>
      <c r="F121" s="45" t="s">
        <v>2</v>
      </c>
      <c r="G121" s="95"/>
      <c r="H121" s="96"/>
      <c r="I121" s="55"/>
      <c r="J121" s="26">
        <f t="shared" si="3"/>
        <v>0</v>
      </c>
    </row>
    <row r="122" spans="1:10" ht="15" x14ac:dyDescent="0.25">
      <c r="A122" s="45" t="s">
        <v>187</v>
      </c>
      <c r="B122" s="45"/>
      <c r="C122" s="45" t="s">
        <v>188</v>
      </c>
      <c r="D122" s="45" t="s">
        <v>170</v>
      </c>
      <c r="E122" s="45">
        <v>2</v>
      </c>
      <c r="F122" s="45" t="s">
        <v>2</v>
      </c>
      <c r="G122" s="95"/>
      <c r="H122" s="96"/>
      <c r="I122" s="55"/>
      <c r="J122" s="26">
        <f t="shared" si="3"/>
        <v>0</v>
      </c>
    </row>
    <row r="123" spans="1:10" ht="15" x14ac:dyDescent="0.25">
      <c r="A123" s="45" t="s">
        <v>189</v>
      </c>
      <c r="B123" s="45"/>
      <c r="C123" s="45" t="s">
        <v>190</v>
      </c>
      <c r="D123" s="45" t="s">
        <v>170</v>
      </c>
      <c r="E123" s="45">
        <v>6</v>
      </c>
      <c r="F123" s="45" t="s">
        <v>2</v>
      </c>
      <c r="G123" s="95"/>
      <c r="H123" s="96"/>
      <c r="I123" s="55"/>
      <c r="J123" s="26">
        <f t="shared" si="3"/>
        <v>0</v>
      </c>
    </row>
    <row r="124" spans="1:10" ht="15" x14ac:dyDescent="0.25">
      <c r="A124" s="45" t="s">
        <v>191</v>
      </c>
      <c r="B124" s="45" t="s">
        <v>57</v>
      </c>
      <c r="C124" s="45" t="s">
        <v>192</v>
      </c>
      <c r="D124" s="45" t="s">
        <v>170</v>
      </c>
      <c r="E124" s="45">
        <v>4</v>
      </c>
      <c r="F124" s="45" t="s">
        <v>2</v>
      </c>
      <c r="G124" s="95"/>
      <c r="H124" s="96"/>
      <c r="I124" s="55"/>
      <c r="J124" s="26">
        <f t="shared" si="3"/>
        <v>0</v>
      </c>
    </row>
    <row r="125" spans="1:10" ht="15" x14ac:dyDescent="0.25">
      <c r="A125" s="45" t="s">
        <v>193</v>
      </c>
      <c r="B125" s="45"/>
      <c r="C125" s="45" t="s">
        <v>194</v>
      </c>
      <c r="D125" s="45" t="s">
        <v>170</v>
      </c>
      <c r="E125" s="45">
        <v>22</v>
      </c>
      <c r="F125" s="45" t="s">
        <v>2</v>
      </c>
      <c r="G125" s="95"/>
      <c r="H125" s="96"/>
      <c r="I125" s="55"/>
      <c r="J125" s="26">
        <f t="shared" si="3"/>
        <v>0</v>
      </c>
    </row>
    <row r="126" spans="1:10" ht="15" x14ac:dyDescent="0.25">
      <c r="A126" s="45" t="s">
        <v>195</v>
      </c>
      <c r="B126" s="45"/>
      <c r="C126" s="45" t="s">
        <v>196</v>
      </c>
      <c r="D126" s="45" t="s">
        <v>170</v>
      </c>
      <c r="E126" s="45">
        <v>16</v>
      </c>
      <c r="F126" s="45" t="s">
        <v>2</v>
      </c>
      <c r="G126" s="95"/>
      <c r="H126" s="96"/>
      <c r="I126" s="55"/>
      <c r="J126" s="26">
        <f t="shared" si="3"/>
        <v>0</v>
      </c>
    </row>
    <row r="127" spans="1:10" ht="15" x14ac:dyDescent="0.25">
      <c r="A127" s="45" t="s">
        <v>197</v>
      </c>
      <c r="B127" s="45"/>
      <c r="C127" s="45" t="s">
        <v>198</v>
      </c>
      <c r="D127" s="45" t="s">
        <v>170</v>
      </c>
      <c r="E127" s="45">
        <v>4</v>
      </c>
      <c r="F127" s="45" t="s">
        <v>2</v>
      </c>
      <c r="G127" s="95"/>
      <c r="H127" s="96"/>
      <c r="I127" s="55"/>
      <c r="J127" s="26">
        <f t="shared" si="3"/>
        <v>0</v>
      </c>
    </row>
    <row r="128" spans="1:10" ht="15" x14ac:dyDescent="0.25">
      <c r="A128" s="45" t="s">
        <v>199</v>
      </c>
      <c r="B128" s="45"/>
      <c r="C128" s="45" t="s">
        <v>200</v>
      </c>
      <c r="D128" s="45" t="s">
        <v>170</v>
      </c>
      <c r="E128" s="45">
        <v>28</v>
      </c>
      <c r="F128" s="45" t="s">
        <v>2</v>
      </c>
      <c r="G128" s="95"/>
      <c r="H128" s="96"/>
      <c r="I128" s="55"/>
      <c r="J128" s="26">
        <f t="shared" si="3"/>
        <v>0</v>
      </c>
    </row>
    <row r="129" spans="1:10" ht="15" x14ac:dyDescent="0.25">
      <c r="A129" s="45" t="s">
        <v>201</v>
      </c>
      <c r="B129" s="45"/>
      <c r="C129" s="45" t="s">
        <v>202</v>
      </c>
      <c r="D129" s="45" t="s">
        <v>170</v>
      </c>
      <c r="E129" s="45">
        <v>15</v>
      </c>
      <c r="F129" s="45" t="s">
        <v>2</v>
      </c>
      <c r="G129" s="95"/>
      <c r="H129" s="96"/>
      <c r="I129" s="55"/>
      <c r="J129" s="26">
        <f t="shared" si="3"/>
        <v>0</v>
      </c>
    </row>
    <row r="130" spans="1:10" ht="15" x14ac:dyDescent="0.25">
      <c r="A130" s="45" t="s">
        <v>203</v>
      </c>
      <c r="B130" s="45"/>
      <c r="C130" s="45" t="s">
        <v>204</v>
      </c>
      <c r="D130" s="45" t="s">
        <v>170</v>
      </c>
      <c r="E130" s="45">
        <v>8</v>
      </c>
      <c r="F130" s="45" t="s">
        <v>2</v>
      </c>
      <c r="G130" s="95"/>
      <c r="H130" s="96"/>
      <c r="I130" s="55"/>
      <c r="J130" s="26">
        <f t="shared" si="3"/>
        <v>0</v>
      </c>
    </row>
    <row r="131" spans="1:10" ht="15" x14ac:dyDescent="0.25">
      <c r="A131" s="45" t="s">
        <v>205</v>
      </c>
      <c r="B131" s="45"/>
      <c r="C131" s="45" t="s">
        <v>206</v>
      </c>
      <c r="D131" s="45" t="s">
        <v>170</v>
      </c>
      <c r="E131" s="45">
        <v>4</v>
      </c>
      <c r="F131" s="45" t="s">
        <v>2</v>
      </c>
      <c r="G131" s="95"/>
      <c r="H131" s="96"/>
      <c r="I131" s="55"/>
      <c r="J131" s="26">
        <f t="shared" si="3"/>
        <v>0</v>
      </c>
    </row>
    <row r="132" spans="1:10" ht="15" x14ac:dyDescent="0.25">
      <c r="A132" s="45" t="s">
        <v>207</v>
      </c>
      <c r="B132" s="45"/>
      <c r="C132" s="45" t="s">
        <v>208</v>
      </c>
      <c r="D132" s="45" t="s">
        <v>170</v>
      </c>
      <c r="E132" s="45">
        <v>13</v>
      </c>
      <c r="F132" s="45" t="s">
        <v>2</v>
      </c>
      <c r="G132" s="95"/>
      <c r="H132" s="96"/>
      <c r="I132" s="55"/>
      <c r="J132" s="26">
        <f t="shared" si="3"/>
        <v>0</v>
      </c>
    </row>
    <row r="133" spans="1:10" ht="45" x14ac:dyDescent="0.25">
      <c r="A133" s="45" t="s">
        <v>209</v>
      </c>
      <c r="B133" s="45"/>
      <c r="C133" s="61" t="s">
        <v>210</v>
      </c>
      <c r="D133" s="45" t="s">
        <v>170</v>
      </c>
      <c r="E133" s="45">
        <v>20</v>
      </c>
      <c r="F133" s="45" t="s">
        <v>2</v>
      </c>
      <c r="G133" s="95"/>
      <c r="H133" s="96"/>
      <c r="I133" s="55"/>
      <c r="J133" s="26">
        <f t="shared" si="3"/>
        <v>0</v>
      </c>
    </row>
    <row r="134" spans="1:10" ht="15" x14ac:dyDescent="0.25">
      <c r="A134" s="45" t="s">
        <v>211</v>
      </c>
      <c r="B134" s="45"/>
      <c r="C134" s="45" t="s">
        <v>212</v>
      </c>
      <c r="D134" s="45" t="s">
        <v>170</v>
      </c>
      <c r="E134" s="45">
        <v>2</v>
      </c>
      <c r="F134" s="45" t="s">
        <v>2</v>
      </c>
      <c r="G134" s="95"/>
      <c r="H134" s="96"/>
      <c r="I134" s="55"/>
      <c r="J134" s="26">
        <f t="shared" si="3"/>
        <v>0</v>
      </c>
    </row>
    <row r="135" spans="1:10" ht="15" x14ac:dyDescent="0.25">
      <c r="A135" s="45" t="s">
        <v>213</v>
      </c>
      <c r="B135" s="45"/>
      <c r="C135" s="45" t="s">
        <v>214</v>
      </c>
      <c r="D135" s="45" t="s">
        <v>170</v>
      </c>
      <c r="E135" s="45">
        <v>2</v>
      </c>
      <c r="F135" s="45" t="s">
        <v>2</v>
      </c>
      <c r="G135" s="95"/>
      <c r="H135" s="96"/>
      <c r="I135" s="55"/>
      <c r="J135" s="26">
        <f t="shared" si="3"/>
        <v>0</v>
      </c>
    </row>
    <row r="136" spans="1:10" ht="15" x14ac:dyDescent="0.25">
      <c r="A136" s="45" t="s">
        <v>215</v>
      </c>
      <c r="B136" s="45"/>
      <c r="C136" s="45" t="s">
        <v>214</v>
      </c>
      <c r="D136" s="45" t="s">
        <v>170</v>
      </c>
      <c r="E136" s="45">
        <v>8</v>
      </c>
      <c r="F136" s="45" t="s">
        <v>2</v>
      </c>
      <c r="G136" s="95"/>
      <c r="H136" s="96"/>
      <c r="I136" s="55"/>
      <c r="J136" s="26">
        <f t="shared" si="3"/>
        <v>0</v>
      </c>
    </row>
    <row r="137" spans="1:10" ht="15" x14ac:dyDescent="0.25">
      <c r="A137" s="45" t="s">
        <v>216</v>
      </c>
      <c r="B137" s="45"/>
      <c r="C137" s="45" t="s">
        <v>217</v>
      </c>
      <c r="D137" s="45" t="s">
        <v>170</v>
      </c>
      <c r="E137" s="45">
        <v>2</v>
      </c>
      <c r="F137" s="45" t="s">
        <v>2</v>
      </c>
      <c r="G137" s="95"/>
      <c r="H137" s="96"/>
      <c r="I137" s="55"/>
      <c r="J137" s="26">
        <f t="shared" si="3"/>
        <v>0</v>
      </c>
    </row>
    <row r="138" spans="1:10" ht="15" x14ac:dyDescent="0.25">
      <c r="A138" s="45" t="s">
        <v>218</v>
      </c>
      <c r="B138" s="45"/>
      <c r="C138" s="45" t="s">
        <v>219</v>
      </c>
      <c r="D138" s="45" t="s">
        <v>170</v>
      </c>
      <c r="E138" s="45">
        <v>8</v>
      </c>
      <c r="F138" s="45" t="s">
        <v>2</v>
      </c>
      <c r="G138" s="95"/>
      <c r="H138" s="96"/>
      <c r="I138" s="55"/>
      <c r="J138" s="26">
        <f t="shared" si="3"/>
        <v>0</v>
      </c>
    </row>
    <row r="139" spans="1:10" ht="15" x14ac:dyDescent="0.25">
      <c r="A139" s="45" t="s">
        <v>220</v>
      </c>
      <c r="B139" s="45" t="s">
        <v>172</v>
      </c>
      <c r="C139" s="45" t="s">
        <v>221</v>
      </c>
      <c r="D139" s="45" t="s">
        <v>170</v>
      </c>
      <c r="E139" s="45">
        <v>2</v>
      </c>
      <c r="F139" s="45" t="s">
        <v>2</v>
      </c>
      <c r="G139" s="95"/>
      <c r="H139" s="96"/>
      <c r="I139" s="55"/>
      <c r="J139" s="26">
        <f t="shared" si="3"/>
        <v>0</v>
      </c>
    </row>
    <row r="140" spans="1:10" ht="15" x14ac:dyDescent="0.25">
      <c r="A140" s="45" t="s">
        <v>222</v>
      </c>
      <c r="B140" s="45"/>
      <c r="C140" s="45" t="s">
        <v>214</v>
      </c>
      <c r="D140" s="45" t="s">
        <v>170</v>
      </c>
      <c r="E140" s="45">
        <v>4</v>
      </c>
      <c r="F140" s="45" t="s">
        <v>2</v>
      </c>
      <c r="G140" s="95"/>
      <c r="H140" s="96"/>
      <c r="I140" s="55"/>
      <c r="J140" s="26">
        <f t="shared" si="3"/>
        <v>0</v>
      </c>
    </row>
    <row r="141" spans="1:10" ht="15" x14ac:dyDescent="0.25">
      <c r="A141" s="45" t="s">
        <v>223</v>
      </c>
      <c r="B141" s="45"/>
      <c r="C141" s="45" t="s">
        <v>224</v>
      </c>
      <c r="D141" s="45" t="s">
        <v>170</v>
      </c>
      <c r="E141" s="45">
        <v>6</v>
      </c>
      <c r="F141" s="45" t="s">
        <v>2</v>
      </c>
      <c r="G141" s="95"/>
      <c r="H141" s="96"/>
      <c r="I141" s="55"/>
      <c r="J141" s="26">
        <f t="shared" si="3"/>
        <v>0</v>
      </c>
    </row>
    <row r="142" spans="1:10" ht="15" x14ac:dyDescent="0.25">
      <c r="A142" s="45" t="s">
        <v>225</v>
      </c>
      <c r="B142" s="45"/>
      <c r="C142" s="45" t="s">
        <v>224</v>
      </c>
      <c r="D142" s="45" t="s">
        <v>170</v>
      </c>
      <c r="E142" s="45">
        <v>3</v>
      </c>
      <c r="F142" s="45" t="s">
        <v>2</v>
      </c>
      <c r="G142" s="95"/>
      <c r="H142" s="96"/>
      <c r="I142" s="55"/>
      <c r="J142" s="26">
        <f t="shared" si="3"/>
        <v>0</v>
      </c>
    </row>
    <row r="143" spans="1:10" ht="15" x14ac:dyDescent="0.25">
      <c r="A143" s="45" t="s">
        <v>226</v>
      </c>
      <c r="B143" s="45"/>
      <c r="C143" s="45" t="s">
        <v>214</v>
      </c>
      <c r="D143" s="45" t="s">
        <v>170</v>
      </c>
      <c r="E143" s="45">
        <v>4</v>
      </c>
      <c r="F143" s="45" t="s">
        <v>2</v>
      </c>
      <c r="G143" s="95"/>
      <c r="H143" s="96"/>
      <c r="I143" s="55"/>
      <c r="J143" s="26">
        <f t="shared" si="3"/>
        <v>0</v>
      </c>
    </row>
    <row r="144" spans="1:10" ht="15" x14ac:dyDescent="0.25">
      <c r="A144" s="45" t="s">
        <v>227</v>
      </c>
      <c r="B144" s="45"/>
      <c r="C144" s="45" t="s">
        <v>228</v>
      </c>
      <c r="D144" s="45" t="s">
        <v>170</v>
      </c>
      <c r="E144" s="45">
        <v>4</v>
      </c>
      <c r="F144" s="45" t="s">
        <v>2</v>
      </c>
      <c r="G144" s="95"/>
      <c r="H144" s="96"/>
      <c r="I144" s="55"/>
      <c r="J144" s="26">
        <f t="shared" si="3"/>
        <v>0</v>
      </c>
    </row>
    <row r="145" spans="1:10" ht="15" x14ac:dyDescent="0.25">
      <c r="A145" s="45" t="s">
        <v>229</v>
      </c>
      <c r="B145" s="45"/>
      <c r="C145" s="45" t="s">
        <v>230</v>
      </c>
      <c r="D145" s="45" t="s">
        <v>170</v>
      </c>
      <c r="E145" s="45">
        <v>2</v>
      </c>
      <c r="F145" s="45" t="s">
        <v>2</v>
      </c>
      <c r="G145" s="95"/>
      <c r="H145" s="96"/>
      <c r="I145" s="55"/>
      <c r="J145" s="26">
        <f t="shared" si="3"/>
        <v>0</v>
      </c>
    </row>
    <row r="146" spans="1:10" ht="15" x14ac:dyDescent="0.25">
      <c r="A146" s="45" t="s">
        <v>231</v>
      </c>
      <c r="B146" s="45"/>
      <c r="C146" s="45" t="s">
        <v>232</v>
      </c>
      <c r="D146" s="45" t="s">
        <v>170</v>
      </c>
      <c r="E146" s="45">
        <v>2</v>
      </c>
      <c r="F146" s="45" t="s">
        <v>2</v>
      </c>
      <c r="G146" s="95"/>
      <c r="H146" s="96"/>
      <c r="I146" s="55"/>
      <c r="J146" s="26">
        <f t="shared" si="3"/>
        <v>0</v>
      </c>
    </row>
    <row r="147" spans="1:10" ht="15" x14ac:dyDescent="0.25">
      <c r="A147" s="45" t="s">
        <v>233</v>
      </c>
      <c r="B147" s="45"/>
      <c r="C147" s="45" t="s">
        <v>234</v>
      </c>
      <c r="D147" s="45" t="s">
        <v>170</v>
      </c>
      <c r="E147" s="45">
        <v>4</v>
      </c>
      <c r="F147" s="45" t="s">
        <v>2</v>
      </c>
      <c r="G147" s="95"/>
      <c r="H147" s="96"/>
      <c r="I147" s="55"/>
      <c r="J147" s="26">
        <f t="shared" si="3"/>
        <v>0</v>
      </c>
    </row>
    <row r="148" spans="1:10" ht="15" x14ac:dyDescent="0.25">
      <c r="A148" s="45" t="s">
        <v>235</v>
      </c>
      <c r="B148" s="45"/>
      <c r="C148" s="45" t="s">
        <v>214</v>
      </c>
      <c r="D148" s="45" t="s">
        <v>170</v>
      </c>
      <c r="E148" s="45">
        <v>2</v>
      </c>
      <c r="F148" s="45" t="s">
        <v>2</v>
      </c>
      <c r="G148" s="95"/>
      <c r="H148" s="96"/>
      <c r="I148" s="55"/>
      <c r="J148" s="26">
        <f t="shared" si="3"/>
        <v>0</v>
      </c>
    </row>
    <row r="149" spans="1:10" ht="15" x14ac:dyDescent="0.25">
      <c r="A149" s="45" t="s">
        <v>236</v>
      </c>
      <c r="B149" s="45"/>
      <c r="C149" s="45" t="s">
        <v>214</v>
      </c>
      <c r="D149" s="45" t="s">
        <v>170</v>
      </c>
      <c r="E149" s="45">
        <v>8</v>
      </c>
      <c r="F149" s="45" t="s">
        <v>2</v>
      </c>
      <c r="G149" s="95"/>
      <c r="H149" s="96"/>
      <c r="I149" s="55"/>
      <c r="J149" s="26">
        <f t="shared" si="3"/>
        <v>0</v>
      </c>
    </row>
    <row r="150" spans="1:10" ht="15" x14ac:dyDescent="0.25">
      <c r="A150" s="45" t="s">
        <v>237</v>
      </c>
      <c r="B150" s="45"/>
      <c r="C150" s="45" t="s">
        <v>214</v>
      </c>
      <c r="D150" s="45" t="s">
        <v>170</v>
      </c>
      <c r="E150" s="45">
        <v>2</v>
      </c>
      <c r="F150" s="45" t="s">
        <v>2</v>
      </c>
      <c r="G150" s="95"/>
      <c r="H150" s="96"/>
      <c r="I150" s="55"/>
      <c r="J150" s="26">
        <f t="shared" si="3"/>
        <v>0</v>
      </c>
    </row>
    <row r="151" spans="1:10" ht="15" x14ac:dyDescent="0.25">
      <c r="A151" s="45" t="s">
        <v>238</v>
      </c>
      <c r="B151" s="45"/>
      <c r="C151" s="45" t="s">
        <v>239</v>
      </c>
      <c r="D151" s="45" t="s">
        <v>170</v>
      </c>
      <c r="E151" s="45">
        <v>10</v>
      </c>
      <c r="F151" s="45" t="s">
        <v>2</v>
      </c>
      <c r="G151" s="95"/>
      <c r="H151" s="96"/>
      <c r="I151" s="55"/>
      <c r="J151" s="26">
        <f t="shared" si="3"/>
        <v>0</v>
      </c>
    </row>
    <row r="152" spans="1:10" ht="15" x14ac:dyDescent="0.25">
      <c r="A152" s="62" t="s">
        <v>240</v>
      </c>
      <c r="B152" s="45"/>
      <c r="C152" s="45" t="s">
        <v>181</v>
      </c>
      <c r="D152" s="45" t="s">
        <v>182</v>
      </c>
      <c r="E152" s="45">
        <v>4</v>
      </c>
      <c r="F152" s="45" t="s">
        <v>2</v>
      </c>
      <c r="G152" s="95"/>
      <c r="H152" s="96"/>
      <c r="I152" s="55"/>
      <c r="J152" s="26">
        <f t="shared" si="3"/>
        <v>0</v>
      </c>
    </row>
    <row r="153" spans="1:10" ht="15" x14ac:dyDescent="0.25">
      <c r="A153" s="45" t="s">
        <v>241</v>
      </c>
      <c r="B153" s="45"/>
      <c r="C153" s="45" t="s">
        <v>242</v>
      </c>
      <c r="D153" s="45" t="s">
        <v>170</v>
      </c>
      <c r="E153" s="45">
        <v>6</v>
      </c>
      <c r="F153" s="45" t="s">
        <v>2</v>
      </c>
      <c r="G153" s="95"/>
      <c r="H153" s="96"/>
      <c r="I153" s="55"/>
      <c r="J153" s="26">
        <f t="shared" si="3"/>
        <v>0</v>
      </c>
    </row>
    <row r="154" spans="1:10" ht="30" x14ac:dyDescent="0.25">
      <c r="A154" s="45" t="s">
        <v>243</v>
      </c>
      <c r="B154" s="45"/>
      <c r="C154" s="61" t="s">
        <v>244</v>
      </c>
      <c r="D154" s="45" t="s">
        <v>170</v>
      </c>
      <c r="E154" s="45">
        <v>10</v>
      </c>
      <c r="F154" s="45" t="s">
        <v>2</v>
      </c>
      <c r="G154" s="95"/>
      <c r="H154" s="96"/>
      <c r="I154" s="55"/>
      <c r="J154" s="26">
        <f t="shared" si="3"/>
        <v>0</v>
      </c>
    </row>
    <row r="155" spans="1:10" ht="15" x14ac:dyDescent="0.25">
      <c r="A155" s="45" t="s">
        <v>245</v>
      </c>
      <c r="B155" s="45"/>
      <c r="C155" s="45" t="s">
        <v>54</v>
      </c>
      <c r="D155" s="45" t="s">
        <v>170</v>
      </c>
      <c r="E155" s="45">
        <v>2</v>
      </c>
      <c r="F155" s="45" t="s">
        <v>2</v>
      </c>
      <c r="G155" s="95"/>
      <c r="H155" s="96"/>
      <c r="I155" s="55"/>
      <c r="J155" s="26">
        <f t="shared" si="3"/>
        <v>0</v>
      </c>
    </row>
    <row r="156" spans="1:10" ht="15" x14ac:dyDescent="0.25">
      <c r="A156" s="45" t="s">
        <v>246</v>
      </c>
      <c r="B156" s="45"/>
      <c r="C156" s="45" t="s">
        <v>186</v>
      </c>
      <c r="D156" s="45" t="s">
        <v>170</v>
      </c>
      <c r="E156" s="45">
        <v>2</v>
      </c>
      <c r="F156" s="45" t="s">
        <v>2</v>
      </c>
      <c r="G156" s="63"/>
      <c r="H156" s="64"/>
      <c r="I156" s="64"/>
      <c r="J156" s="26">
        <f t="shared" ref="J156:J170" si="4">SUM(H156+I156)*E156</f>
        <v>0</v>
      </c>
    </row>
    <row r="157" spans="1:10" ht="15" x14ac:dyDescent="0.25">
      <c r="A157" s="45" t="s">
        <v>247</v>
      </c>
      <c r="B157" s="45"/>
      <c r="C157" s="45" t="s">
        <v>248</v>
      </c>
      <c r="D157" s="45" t="s">
        <v>170</v>
      </c>
      <c r="E157" s="45">
        <v>1</v>
      </c>
      <c r="F157" s="45" t="s">
        <v>2</v>
      </c>
      <c r="G157" s="63"/>
      <c r="H157" s="64"/>
      <c r="I157" s="64"/>
      <c r="J157" s="26">
        <f t="shared" si="4"/>
        <v>0</v>
      </c>
    </row>
    <row r="158" spans="1:10" ht="15" x14ac:dyDescent="0.25">
      <c r="A158" s="45" t="s">
        <v>249</v>
      </c>
      <c r="B158" s="45"/>
      <c r="C158" s="45" t="s">
        <v>108</v>
      </c>
      <c r="D158" s="45" t="s">
        <v>170</v>
      </c>
      <c r="E158" s="45">
        <v>4</v>
      </c>
      <c r="F158" s="45" t="s">
        <v>2</v>
      </c>
      <c r="G158" s="63"/>
      <c r="H158" s="64"/>
      <c r="I158" s="64"/>
      <c r="J158" s="26">
        <f t="shared" si="4"/>
        <v>0</v>
      </c>
    </row>
    <row r="159" spans="1:10" ht="15" x14ac:dyDescent="0.25">
      <c r="A159" s="45" t="s">
        <v>250</v>
      </c>
      <c r="B159" s="45"/>
      <c r="C159" s="45" t="s">
        <v>251</v>
      </c>
      <c r="D159" s="45" t="s">
        <v>170</v>
      </c>
      <c r="E159" s="45">
        <v>2</v>
      </c>
      <c r="F159" s="45" t="s">
        <v>2</v>
      </c>
      <c r="G159" s="63"/>
      <c r="H159" s="64"/>
      <c r="I159" s="64"/>
      <c r="J159" s="26">
        <f t="shared" si="4"/>
        <v>0</v>
      </c>
    </row>
    <row r="160" spans="1:10" ht="15" x14ac:dyDescent="0.25">
      <c r="A160" s="45" t="s">
        <v>252</v>
      </c>
      <c r="B160" s="45"/>
      <c r="C160" s="45" t="s">
        <v>253</v>
      </c>
      <c r="D160" s="45" t="s">
        <v>170</v>
      </c>
      <c r="E160" s="45">
        <v>2</v>
      </c>
      <c r="F160" s="45" t="s">
        <v>2</v>
      </c>
      <c r="G160" s="63"/>
      <c r="H160" s="64"/>
      <c r="I160" s="64"/>
      <c r="J160" s="26">
        <f t="shared" si="4"/>
        <v>0</v>
      </c>
    </row>
    <row r="161" spans="1:11" ht="15" x14ac:dyDescent="0.25">
      <c r="A161" s="45" t="s">
        <v>254</v>
      </c>
      <c r="B161" s="45"/>
      <c r="C161" s="45" t="s">
        <v>54</v>
      </c>
      <c r="D161" s="45" t="s">
        <v>170</v>
      </c>
      <c r="E161" s="45">
        <v>2</v>
      </c>
      <c r="F161" s="45" t="s">
        <v>2</v>
      </c>
      <c r="G161" s="63"/>
      <c r="H161" s="64"/>
      <c r="I161" s="64"/>
      <c r="J161" s="26">
        <f t="shared" si="4"/>
        <v>0</v>
      </c>
    </row>
    <row r="162" spans="1:11" ht="15" x14ac:dyDescent="0.25">
      <c r="A162" s="45" t="s">
        <v>255</v>
      </c>
      <c r="B162" s="45"/>
      <c r="C162" s="45" t="s">
        <v>256</v>
      </c>
      <c r="D162" s="45" t="s">
        <v>170</v>
      </c>
      <c r="E162" s="45">
        <v>2</v>
      </c>
      <c r="F162" s="45" t="s">
        <v>2</v>
      </c>
      <c r="G162" s="63"/>
      <c r="H162" s="64"/>
      <c r="I162" s="64"/>
      <c r="J162" s="26">
        <f t="shared" si="4"/>
        <v>0</v>
      </c>
    </row>
    <row r="163" spans="1:11" ht="15" x14ac:dyDescent="0.25">
      <c r="A163" s="45" t="s">
        <v>257</v>
      </c>
      <c r="B163" s="45"/>
      <c r="C163" s="45" t="s">
        <v>177</v>
      </c>
      <c r="D163" s="45" t="s">
        <v>170</v>
      </c>
      <c r="E163" s="45">
        <v>2</v>
      </c>
      <c r="F163" s="45" t="s">
        <v>2</v>
      </c>
      <c r="G163" s="63"/>
      <c r="H163" s="64"/>
      <c r="I163" s="64"/>
      <c r="J163" s="26">
        <f t="shared" si="4"/>
        <v>0</v>
      </c>
    </row>
    <row r="164" spans="1:11" ht="15" x14ac:dyDescent="0.25">
      <c r="A164" s="45" t="s">
        <v>258</v>
      </c>
      <c r="B164" s="45"/>
      <c r="C164" s="45" t="s">
        <v>234</v>
      </c>
      <c r="D164" s="45" t="s">
        <v>170</v>
      </c>
      <c r="E164" s="45">
        <v>8</v>
      </c>
      <c r="F164" s="45" t="s">
        <v>2</v>
      </c>
      <c r="G164" s="63"/>
      <c r="H164" s="64"/>
      <c r="I164" s="64"/>
      <c r="J164" s="26">
        <f t="shared" si="4"/>
        <v>0</v>
      </c>
    </row>
    <row r="165" spans="1:11" ht="15" x14ac:dyDescent="0.25">
      <c r="A165" s="45" t="s">
        <v>259</v>
      </c>
      <c r="B165" s="45" t="s">
        <v>130</v>
      </c>
      <c r="C165" s="45" t="s">
        <v>260</v>
      </c>
      <c r="D165" s="45" t="s">
        <v>170</v>
      </c>
      <c r="E165" s="45">
        <v>8</v>
      </c>
      <c r="F165" s="45" t="s">
        <v>2</v>
      </c>
      <c r="G165" s="63"/>
      <c r="H165" s="64"/>
      <c r="I165" s="64"/>
      <c r="J165" s="26">
        <f t="shared" si="4"/>
        <v>0</v>
      </c>
    </row>
    <row r="166" spans="1:11" ht="15" x14ac:dyDescent="0.25">
      <c r="A166" s="45" t="s">
        <v>261</v>
      </c>
      <c r="B166" s="45" t="s">
        <v>262</v>
      </c>
      <c r="C166" s="45" t="s">
        <v>212</v>
      </c>
      <c r="D166" s="45" t="s">
        <v>170</v>
      </c>
      <c r="E166" s="45">
        <v>1</v>
      </c>
      <c r="F166" s="45" t="s">
        <v>2</v>
      </c>
      <c r="G166" s="63"/>
      <c r="H166" s="64"/>
      <c r="I166" s="64"/>
      <c r="J166" s="26">
        <f t="shared" si="4"/>
        <v>0</v>
      </c>
    </row>
    <row r="167" spans="1:11" ht="15" x14ac:dyDescent="0.25">
      <c r="A167" s="45" t="s">
        <v>263</v>
      </c>
      <c r="B167" s="45" t="s">
        <v>59</v>
      </c>
      <c r="C167" s="45" t="s">
        <v>264</v>
      </c>
      <c r="D167" s="45" t="s">
        <v>170</v>
      </c>
      <c r="E167" s="45">
        <v>2</v>
      </c>
      <c r="F167" s="45" t="s">
        <v>2</v>
      </c>
      <c r="G167" s="63"/>
      <c r="H167" s="64"/>
      <c r="I167" s="64"/>
      <c r="J167" s="26">
        <f t="shared" si="4"/>
        <v>0</v>
      </c>
    </row>
    <row r="168" spans="1:11" ht="15" x14ac:dyDescent="0.25">
      <c r="A168" s="45" t="s">
        <v>265</v>
      </c>
      <c r="B168" s="45" t="s">
        <v>59</v>
      </c>
      <c r="C168" s="45" t="s">
        <v>212</v>
      </c>
      <c r="D168" s="45" t="s">
        <v>170</v>
      </c>
      <c r="E168" s="45">
        <v>10</v>
      </c>
      <c r="F168" s="45" t="s">
        <v>2</v>
      </c>
      <c r="G168" s="63"/>
      <c r="H168" s="64"/>
      <c r="I168" s="64"/>
      <c r="J168" s="26">
        <f t="shared" si="4"/>
        <v>0</v>
      </c>
    </row>
    <row r="169" spans="1:11" ht="15" x14ac:dyDescent="0.25">
      <c r="A169" s="45" t="s">
        <v>266</v>
      </c>
      <c r="B169" s="45" t="s">
        <v>130</v>
      </c>
      <c r="C169" s="45" t="s">
        <v>267</v>
      </c>
      <c r="D169" s="45" t="s">
        <v>170</v>
      </c>
      <c r="E169" s="45"/>
      <c r="F169" s="45" t="s">
        <v>2</v>
      </c>
      <c r="G169" s="63"/>
      <c r="H169" s="64"/>
      <c r="I169" s="64"/>
      <c r="J169" s="26">
        <f t="shared" si="4"/>
        <v>0</v>
      </c>
    </row>
    <row r="170" spans="1:11" ht="15.75" thickBot="1" x14ac:dyDescent="0.3">
      <c r="A170" s="45" t="s">
        <v>268</v>
      </c>
      <c r="B170" s="45" t="s">
        <v>83</v>
      </c>
      <c r="C170" s="45" t="s">
        <v>269</v>
      </c>
      <c r="D170" s="45" t="s">
        <v>170</v>
      </c>
      <c r="E170" s="45">
        <v>2</v>
      </c>
      <c r="F170" s="45" t="s">
        <v>2</v>
      </c>
      <c r="G170" s="63"/>
      <c r="H170" s="64"/>
      <c r="I170" s="64"/>
      <c r="J170" s="26">
        <f t="shared" si="4"/>
        <v>0</v>
      </c>
    </row>
    <row r="171" spans="1:11" ht="13.5" customHeight="1" thickBot="1" x14ac:dyDescent="0.3">
      <c r="A171" s="33" t="s">
        <v>26</v>
      </c>
      <c r="B171" s="34"/>
      <c r="C171" s="34"/>
      <c r="D171" s="35"/>
      <c r="E171" s="36" t="s">
        <v>270</v>
      </c>
      <c r="F171" s="36"/>
      <c r="G171" s="36"/>
      <c r="H171" s="37">
        <f>SUM(H156:H170)</f>
        <v>0</v>
      </c>
      <c r="I171" s="37">
        <f>SUM(I156:I170)</f>
        <v>0</v>
      </c>
      <c r="J171" s="38">
        <f>SUM(J156:J170)</f>
        <v>0</v>
      </c>
      <c r="K171" s="52">
        <f>SUM(H171+I171)</f>
        <v>0</v>
      </c>
    </row>
    <row r="172" spans="1:11" x14ac:dyDescent="0.25">
      <c r="A172" s="65"/>
      <c r="B172" s="66"/>
      <c r="C172" s="66"/>
      <c r="D172" s="66"/>
      <c r="E172" s="66"/>
      <c r="F172" s="66"/>
      <c r="G172" s="66"/>
      <c r="H172" s="66"/>
      <c r="I172" s="66"/>
      <c r="J172" s="66"/>
    </row>
    <row r="173" spans="1:11" x14ac:dyDescent="0.25">
      <c r="A173" s="67" t="s">
        <v>271</v>
      </c>
      <c r="B173" s="68"/>
      <c r="C173" s="68"/>
      <c r="D173" s="68"/>
      <c r="E173" s="69"/>
      <c r="F173" s="70"/>
      <c r="G173" s="71"/>
      <c r="H173" s="71"/>
      <c r="I173" s="71"/>
      <c r="J173" s="71"/>
    </row>
    <row r="174" spans="1:11" x14ac:dyDescent="0.25">
      <c r="A174" s="72"/>
      <c r="B174" s="73"/>
      <c r="C174" s="73"/>
      <c r="D174" s="73"/>
      <c r="E174" s="74"/>
      <c r="F174" s="70"/>
      <c r="G174" s="75" t="s">
        <v>272</v>
      </c>
      <c r="H174" s="75" t="s">
        <v>273</v>
      </c>
      <c r="I174" s="75" t="s">
        <v>274</v>
      </c>
      <c r="J174" s="75" t="s">
        <v>275</v>
      </c>
    </row>
    <row r="175" spans="1:11" x14ac:dyDescent="0.25">
      <c r="A175" s="76" t="s">
        <v>276</v>
      </c>
      <c r="B175" s="76"/>
      <c r="C175" s="76"/>
      <c r="D175" s="76"/>
      <c r="E175" s="76"/>
      <c r="F175" s="70"/>
      <c r="G175" s="77"/>
      <c r="H175" s="78"/>
      <c r="I175" s="79"/>
      <c r="J175" s="80"/>
    </row>
    <row r="176" spans="1:11" x14ac:dyDescent="0.25">
      <c r="A176" s="76" t="s">
        <v>277</v>
      </c>
      <c r="B176" s="76"/>
      <c r="C176" s="76"/>
      <c r="D176" s="76"/>
      <c r="E176" s="76"/>
      <c r="F176" s="70"/>
      <c r="G176" s="77"/>
      <c r="H176" s="78"/>
      <c r="I176" s="79"/>
      <c r="J176" s="80"/>
    </row>
    <row r="177" spans="1:10" x14ac:dyDescent="0.25">
      <c r="A177" s="76" t="s">
        <v>278</v>
      </c>
      <c r="B177" s="76"/>
      <c r="C177" s="76"/>
      <c r="D177" s="76"/>
      <c r="E177" s="76"/>
      <c r="F177" s="70"/>
      <c r="G177" s="77"/>
      <c r="H177" s="80"/>
      <c r="I177" s="80"/>
      <c r="J177" s="80"/>
    </row>
    <row r="178" spans="1:10" x14ac:dyDescent="0.25">
      <c r="A178" s="76" t="s">
        <v>279</v>
      </c>
      <c r="B178" s="76"/>
      <c r="C178" s="76"/>
      <c r="D178" s="76"/>
      <c r="E178" s="76"/>
      <c r="F178" s="70"/>
      <c r="G178" s="81"/>
      <c r="H178" s="78"/>
      <c r="I178" s="79"/>
      <c r="J178" s="80"/>
    </row>
    <row r="179" spans="1:10" x14ac:dyDescent="0.25">
      <c r="A179" s="76" t="s">
        <v>280</v>
      </c>
      <c r="B179" s="76"/>
      <c r="C179" s="76"/>
      <c r="D179" s="76"/>
      <c r="E179" s="76"/>
      <c r="F179" s="70"/>
      <c r="G179" s="82"/>
      <c r="H179" s="78"/>
      <c r="I179" s="79"/>
      <c r="J179" s="80"/>
    </row>
    <row r="180" spans="1:10" x14ac:dyDescent="0.25">
      <c r="A180" s="76" t="s">
        <v>281</v>
      </c>
      <c r="B180" s="76"/>
      <c r="C180" s="76"/>
      <c r="D180" s="76"/>
      <c r="E180" s="76"/>
      <c r="F180" s="70"/>
      <c r="G180" s="82"/>
      <c r="H180" s="78"/>
      <c r="I180" s="79"/>
      <c r="J180" s="80"/>
    </row>
    <row r="181" spans="1:10" x14ac:dyDescent="0.25">
      <c r="A181" s="76" t="s">
        <v>282</v>
      </c>
      <c r="B181" s="76"/>
      <c r="C181" s="76"/>
      <c r="D181" s="76"/>
      <c r="E181" s="76"/>
      <c r="F181" s="70"/>
      <c r="G181" s="77"/>
      <c r="H181" s="78"/>
      <c r="I181" s="79"/>
      <c r="J181" s="80"/>
    </row>
    <row r="182" spans="1:10" x14ac:dyDescent="0.25">
      <c r="A182" s="76" t="s">
        <v>283</v>
      </c>
      <c r="B182" s="76"/>
      <c r="C182" s="76"/>
      <c r="D182" s="76"/>
      <c r="E182" s="76"/>
      <c r="F182" s="70"/>
      <c r="G182" s="77"/>
      <c r="H182" s="78"/>
      <c r="I182" s="79"/>
      <c r="J182" s="80"/>
    </row>
    <row r="183" spans="1:10" x14ac:dyDescent="0.25">
      <c r="A183" s="76" t="s">
        <v>284</v>
      </c>
      <c r="B183" s="76"/>
      <c r="C183" s="76"/>
      <c r="D183" s="76"/>
      <c r="E183" s="76"/>
      <c r="F183" s="70"/>
      <c r="G183" s="77"/>
      <c r="H183" s="78"/>
      <c r="I183" s="78"/>
      <c r="J183" s="83"/>
    </row>
    <row r="184" spans="1:10" x14ac:dyDescent="0.25">
      <c r="A184" s="76" t="s">
        <v>285</v>
      </c>
      <c r="B184" s="76"/>
      <c r="C184" s="76"/>
      <c r="D184" s="76"/>
      <c r="E184" s="76"/>
      <c r="F184" s="70"/>
      <c r="G184" s="84"/>
      <c r="H184" s="85"/>
      <c r="I184" s="85"/>
      <c r="J184" s="85"/>
    </row>
    <row r="185" spans="1:10" x14ac:dyDescent="0.25">
      <c r="A185" s="76" t="s">
        <v>286</v>
      </c>
      <c r="B185" s="76"/>
      <c r="C185" s="76"/>
      <c r="D185" s="76"/>
      <c r="E185" s="76"/>
      <c r="F185" s="70"/>
      <c r="G185" s="84"/>
      <c r="H185" s="85"/>
      <c r="I185" s="85"/>
      <c r="J185" s="85"/>
    </row>
    <row r="186" spans="1:10" x14ac:dyDescent="0.25">
      <c r="A186" s="76"/>
      <c r="B186" s="76"/>
      <c r="C186" s="76"/>
      <c r="D186" s="76"/>
      <c r="E186" s="76"/>
      <c r="F186" s="70"/>
      <c r="G186" s="84"/>
      <c r="H186" s="86"/>
      <c r="I186" s="86"/>
      <c r="J186" s="84"/>
    </row>
    <row r="188" spans="1:10" ht="79.5" customHeight="1" x14ac:dyDescent="0.25">
      <c r="A188" s="87" t="s">
        <v>287</v>
      </c>
      <c r="B188" s="87"/>
      <c r="C188" s="87"/>
      <c r="D188" s="87"/>
      <c r="E188" s="87"/>
      <c r="F188" s="87"/>
      <c r="G188" s="87"/>
      <c r="H188" s="87"/>
      <c r="I188" s="87"/>
      <c r="J188" s="87"/>
    </row>
  </sheetData>
  <mergeCells count="29">
    <mergeCell ref="A188:J188"/>
    <mergeCell ref="A181:E181"/>
    <mergeCell ref="A182:E182"/>
    <mergeCell ref="A183:E183"/>
    <mergeCell ref="A184:E184"/>
    <mergeCell ref="A185:E185"/>
    <mergeCell ref="A186:E186"/>
    <mergeCell ref="A172:J172"/>
    <mergeCell ref="A173:E174"/>
    <mergeCell ref="F173:F186"/>
    <mergeCell ref="G173:J173"/>
    <mergeCell ref="A175:E175"/>
    <mergeCell ref="A176:E176"/>
    <mergeCell ref="A177:E177"/>
    <mergeCell ref="A178:E178"/>
    <mergeCell ref="A179:E179"/>
    <mergeCell ref="A180:E180"/>
    <mergeCell ref="A63:C63"/>
    <mergeCell ref="E63:G63"/>
    <mergeCell ref="A111:C111"/>
    <mergeCell ref="E111:G111"/>
    <mergeCell ref="A171:C171"/>
    <mergeCell ref="E171:G171"/>
    <mergeCell ref="E1:J1"/>
    <mergeCell ref="A4:F4"/>
    <mergeCell ref="G4:I4"/>
    <mergeCell ref="A5:J5"/>
    <mergeCell ref="A16:C16"/>
    <mergeCell ref="E16:G1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Bennett, Lora K.</dc:creator>
  <cp:lastModifiedBy>Bennett, Lora K.</cp:lastModifiedBy>
  <dcterms:created xsi:type="dcterms:W3CDTF">2022-05-13T18:26:26Z</dcterms:created>
  <dcterms:modified xsi:type="dcterms:W3CDTF">2022-05-16T15:20:05Z</dcterms:modified>
</cp:coreProperties>
</file>